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activeTab="2"/>
  </bookViews>
  <sheets>
    <sheet name="M SR  Kategoria U 18 1.kolo" sheetId="1" r:id="rId1"/>
    <sheet name="M SR  Kategoria U 18  2.kolo" sheetId="2" r:id="rId2"/>
    <sheet name="M SR  Kategoria U 18 spolu" sheetId="3" r:id="rId3"/>
    <sheet name="List3 (4)" sheetId="4" r:id="rId4"/>
  </sheets>
  <definedNames/>
  <calcPr fullCalcOnLoad="1"/>
</workbook>
</file>

<file path=xl/sharedStrings.xml><?xml version="1.0" encoding="utf-8"?>
<sst xmlns="http://schemas.openxmlformats.org/spreadsheetml/2006/main" count="296" uniqueCount="86">
  <si>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</si>
  <si>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</si>
  <si>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</si>
  <si>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</si>
  <si>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</si>
  <si>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</si>
  <si>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</si>
  <si>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</si>
  <si>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</si>
  <si>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</si>
  <si>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</si>
  <si>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</si>
  <si>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</si>
  <si>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</si>
  <si>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</si>
  <si>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</si>
  <si>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</si>
  <si>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</si>
  <si>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</si>
  <si>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</si>
  <si>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</si>
  <si>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</si>
  <si>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Body</t>
  </si>
  <si>
    <t>Spolu</t>
  </si>
  <si>
    <t>rýb</t>
  </si>
  <si>
    <t>Počet</t>
  </si>
  <si>
    <t>Umiest-nenie</t>
  </si>
  <si>
    <t>PORADIE</t>
  </si>
  <si>
    <t>Umie-</t>
  </si>
  <si>
    <t>stne-</t>
  </si>
  <si>
    <t>nie</t>
  </si>
  <si>
    <t>1.1 Kolo</t>
  </si>
  <si>
    <t>1.2 Kolo</t>
  </si>
  <si>
    <t>2.2 Kolo</t>
  </si>
  <si>
    <t>2.1 Kolo</t>
  </si>
  <si>
    <t xml:space="preserve">Čísla </t>
  </si>
  <si>
    <t>stanovísk</t>
  </si>
  <si>
    <t>Priezvisko a meno   SEKTOR  A</t>
  </si>
  <si>
    <t>Priezvisko a meno   SEKTOR  B</t>
  </si>
  <si>
    <t>PO</t>
  </si>
  <si>
    <t>PRVOM</t>
  </si>
  <si>
    <t>KOLE</t>
  </si>
  <si>
    <t>DRUHOM</t>
  </si>
  <si>
    <t>P O R A D I E</t>
  </si>
  <si>
    <t>1. KOLA</t>
  </si>
  <si>
    <t>2. KOLA</t>
  </si>
  <si>
    <t>SPOLU</t>
  </si>
  <si>
    <t>KONEČNÉ</t>
  </si>
  <si>
    <t xml:space="preserve"> Čas:………... </t>
  </si>
  <si>
    <t>Hl. rozhodca : ……………….</t>
  </si>
  <si>
    <t>Garant Rady: ……………………</t>
  </si>
  <si>
    <t>Ved. Bod. Komisie: …………..</t>
  </si>
  <si>
    <t>1 Kolo</t>
  </si>
  <si>
    <t>2. Kolo</t>
  </si>
  <si>
    <t>23.</t>
  </si>
  <si>
    <t>24.</t>
  </si>
  <si>
    <t>25.</t>
  </si>
  <si>
    <t>26.</t>
  </si>
  <si>
    <t xml:space="preserve">MSR LRU Prívlač  2016   Kategoria U 18,    1. KOLO DOOBEDA      </t>
  </si>
  <si>
    <t xml:space="preserve">MSR LRU Prívlač  2016   Kategoria U 18,    2. KOLO  POOBEDE   </t>
  </si>
  <si>
    <t xml:space="preserve">MSR LRU Prívlač 2016   Kategoria U 18,   Prievidza  </t>
  </si>
  <si>
    <t>Mihalda Filip</t>
  </si>
  <si>
    <t>Cagala Jakub</t>
  </si>
  <si>
    <t>Predná Soňa</t>
  </si>
  <si>
    <t>Musil Filip</t>
  </si>
  <si>
    <t>Moravčík Samuel</t>
  </si>
  <si>
    <t>Kolik Filip</t>
  </si>
  <si>
    <t>Nedelka Erik</t>
  </si>
  <si>
    <t>Libjak Jan</t>
  </si>
  <si>
    <t>Šagát Andrej</t>
  </si>
  <si>
    <t>Musil Dominik</t>
  </si>
  <si>
    <t>Domin Dário</t>
  </si>
  <si>
    <t>Predný Patrik</t>
  </si>
  <si>
    <t>Gašpar Michael</t>
  </si>
  <si>
    <t>Hanšut Filip</t>
  </si>
  <si>
    <t>Halač Juraj</t>
  </si>
  <si>
    <t>Nová Daniela</t>
  </si>
  <si>
    <t>Hypš Jan</t>
  </si>
  <si>
    <t>Kotoč Juraj</t>
  </si>
  <si>
    <t>Baranovič Samuel</t>
  </si>
  <si>
    <t>Nový Jan</t>
  </si>
  <si>
    <t>Smolko Samuel</t>
  </si>
  <si>
    <t>Kšinan Jakub</t>
  </si>
  <si>
    <t>Pillár Marek</t>
  </si>
  <si>
    <t>Nedorost Patrik</t>
  </si>
  <si>
    <t>Peregrim Peter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</si>
</sst>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</numFmts>
  <fonts count="47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 style="thin"/>
      <bottom style="thin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indexed="8"/>
      </right>
      <top/>
      <bottom style="medium"/>
    </border>
    <border>
      <left style="medium"/>
      <right/>
      <top/>
      <bottom style="thin">
        <color indexed="8"/>
      </bottom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5" fillId="0" borderId="14" xfId="59" applyFont="1" applyFill="1" applyBorder="1" applyAlignment="1">
      <alignment horizontal="center" vertical="top" wrapText="1"/>
      <protection/>
    </xf>
    <xf numFmtId="0" fontId="5" fillId="0" borderId="15" xfId="59" applyFont="1" applyFill="1" applyBorder="1" applyAlignment="1">
      <alignment horizontal="center" vertical="top" wrapText="1"/>
      <protection/>
    </xf>
    <xf numFmtId="0" fontId="5" fillId="0" borderId="16" xfId="59" applyFont="1" applyFill="1" applyBorder="1" applyAlignment="1">
      <alignment horizontal="center" vertical="top" wrapText="1"/>
      <protection/>
    </xf>
    <xf numFmtId="0" fontId="1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4" fillId="0" borderId="18" xfId="59" applyFont="1" applyBorder="1" applyAlignment="1">
      <alignment horizontal="center" vertical="center"/>
      <protection/>
    </xf>
    <xf numFmtId="0" fontId="4" fillId="0" borderId="19" xfId="59" applyFont="1" applyBorder="1" applyAlignment="1">
      <alignment horizontal="center" vertical="center"/>
      <protection/>
    </xf>
    <xf numFmtId="0" fontId="4" fillId="0" borderId="20" xfId="59" applyFont="1" applyBorder="1" applyAlignment="1">
      <alignment horizontal="center" vertical="center"/>
      <protection/>
    </xf>
    <xf numFmtId="0" fontId="10" fillId="0" borderId="21" xfId="0" applyFont="1" applyBorder="1" applyAlignment="1">
      <alignment horizontal="center" vertical="center"/>
    </xf>
    <xf numFmtId="0" fontId="5" fillId="0" borderId="22" xfId="59" applyFont="1" applyFill="1" applyBorder="1" applyAlignment="1">
      <alignment horizontal="center" vertical="center" wrapText="1"/>
      <protection/>
    </xf>
    <xf numFmtId="0" fontId="5" fillId="0" borderId="23" xfId="59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/>
    </xf>
    <xf numFmtId="164" fontId="7" fillId="0" borderId="0" xfId="59" applyNumberFormat="1" applyFont="1" applyFill="1" applyBorder="1" applyAlignment="1">
      <alignment horizontal="center" vertical="center"/>
      <protection/>
    </xf>
    <xf numFmtId="1" fontId="7" fillId="0" borderId="0" xfId="59" applyNumberFormat="1" applyFont="1" applyFill="1" applyBorder="1" applyAlignment="1">
      <alignment horizontal="center" vertical="center"/>
      <protection/>
    </xf>
    <xf numFmtId="164" fontId="7" fillId="0" borderId="0" xfId="59" applyNumberFormat="1" applyFont="1" applyFill="1" applyBorder="1" applyAlignment="1">
      <alignment horizontal="center" vertical="center" wrapText="1"/>
      <protection/>
    </xf>
    <xf numFmtId="1" fontId="7" fillId="0" borderId="0" xfId="59" applyNumberFormat="1" applyFont="1" applyFill="1" applyBorder="1" applyAlignment="1">
      <alignment horizontal="center" vertical="center" wrapText="1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left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/>
    </xf>
    <xf numFmtId="1" fontId="11" fillId="0" borderId="26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0" fontId="4" fillId="0" borderId="35" xfId="59" applyFont="1" applyBorder="1" applyAlignment="1">
      <alignment horizontal="center" vertical="center"/>
      <protection/>
    </xf>
    <xf numFmtId="1" fontId="5" fillId="0" borderId="36" xfId="59" applyNumberFormat="1" applyFont="1" applyFill="1" applyBorder="1" applyAlignment="1">
      <alignment horizontal="center" vertical="center" wrapText="1"/>
      <protection/>
    </xf>
    <xf numFmtId="164" fontId="5" fillId="0" borderId="37" xfId="59" applyNumberFormat="1" applyFont="1" applyFill="1" applyBorder="1" applyAlignment="1">
      <alignment horizontal="center" vertical="center" wrapText="1"/>
      <protection/>
    </xf>
    <xf numFmtId="164" fontId="5" fillId="0" borderId="38" xfId="59" applyNumberFormat="1" applyFont="1" applyFill="1" applyBorder="1" applyAlignment="1">
      <alignment horizontal="center" vertical="center" wrapText="1"/>
      <protection/>
    </xf>
    <xf numFmtId="164" fontId="5" fillId="0" borderId="39" xfId="59" applyNumberFormat="1" applyFont="1" applyFill="1" applyBorder="1" applyAlignment="1">
      <alignment horizontal="center" vertical="center" wrapText="1"/>
      <protection/>
    </xf>
    <xf numFmtId="164" fontId="5" fillId="0" borderId="40" xfId="59" applyNumberFormat="1" applyFont="1" applyFill="1" applyBorder="1" applyAlignment="1">
      <alignment horizontal="center" vertical="center" wrapText="1"/>
      <protection/>
    </xf>
    <xf numFmtId="1" fontId="5" fillId="0" borderId="41" xfId="59" applyNumberFormat="1" applyFont="1" applyFill="1" applyBorder="1" applyAlignment="1">
      <alignment horizontal="center" vertical="center" wrapText="1"/>
      <protection/>
    </xf>
    <xf numFmtId="164" fontId="5" fillId="0" borderId="41" xfId="59" applyNumberFormat="1" applyFont="1" applyFill="1" applyBorder="1" applyAlignment="1">
      <alignment horizontal="center" vertical="center" wrapText="1"/>
      <protection/>
    </xf>
    <xf numFmtId="1" fontId="5" fillId="0" borderId="42" xfId="59" applyNumberFormat="1" applyFont="1" applyFill="1" applyBorder="1" applyAlignment="1">
      <alignment horizontal="center" vertical="center"/>
      <protection/>
    </xf>
    <xf numFmtId="164" fontId="5" fillId="0" borderId="43" xfId="59" applyNumberFormat="1" applyFont="1" applyFill="1" applyBorder="1" applyAlignment="1">
      <alignment horizontal="center" vertical="center"/>
      <protection/>
    </xf>
    <xf numFmtId="164" fontId="5" fillId="0" borderId="44" xfId="59" applyNumberFormat="1" applyFont="1" applyFill="1" applyBorder="1" applyAlignment="1">
      <alignment horizontal="center" vertical="center" wrapText="1"/>
      <protection/>
    </xf>
    <xf numFmtId="1" fontId="5" fillId="0" borderId="45" xfId="59" applyNumberFormat="1" applyFont="1" applyFill="1" applyBorder="1" applyAlignment="1">
      <alignment horizontal="center" vertical="center" wrapText="1"/>
      <protection/>
    </xf>
    <xf numFmtId="164" fontId="5" fillId="0" borderId="46" xfId="59" applyNumberFormat="1" applyFont="1" applyFill="1" applyBorder="1" applyAlignment="1">
      <alignment horizontal="center" vertical="center" wrapText="1"/>
      <protection/>
    </xf>
    <xf numFmtId="164" fontId="5" fillId="0" borderId="47" xfId="59" applyNumberFormat="1" applyFont="1" applyFill="1" applyBorder="1" applyAlignment="1">
      <alignment horizontal="center" vertical="center" wrapText="1"/>
      <protection/>
    </xf>
    <xf numFmtId="1" fontId="5" fillId="0" borderId="42" xfId="59" applyNumberFormat="1" applyFont="1" applyFill="1" applyBorder="1" applyAlignment="1">
      <alignment horizontal="center" vertical="center" wrapText="1"/>
      <protection/>
    </xf>
    <xf numFmtId="164" fontId="5" fillId="0" borderId="43" xfId="59" applyNumberFormat="1" applyFont="1" applyFill="1" applyBorder="1" applyAlignment="1">
      <alignment horizontal="center" vertical="center" wrapText="1"/>
      <protection/>
    </xf>
    <xf numFmtId="1" fontId="5" fillId="0" borderId="48" xfId="59" applyNumberFormat="1" applyFont="1" applyFill="1" applyBorder="1" applyAlignment="1">
      <alignment horizontal="center" vertical="center"/>
      <protection/>
    </xf>
    <xf numFmtId="164" fontId="5" fillId="0" borderId="49" xfId="59" applyNumberFormat="1" applyFont="1" applyFill="1" applyBorder="1" applyAlignment="1">
      <alignment horizontal="center" vertical="center"/>
      <protection/>
    </xf>
    <xf numFmtId="164" fontId="5" fillId="0" borderId="50" xfId="59" applyNumberFormat="1" applyFont="1" applyFill="1" applyBorder="1" applyAlignment="1">
      <alignment horizontal="center" vertical="center" wrapText="1"/>
      <protection/>
    </xf>
    <xf numFmtId="1" fontId="5" fillId="0" borderId="51" xfId="59" applyNumberFormat="1" applyFont="1" applyFill="1" applyBorder="1" applyAlignment="1">
      <alignment horizontal="center" vertical="center" wrapText="1"/>
      <protection/>
    </xf>
    <xf numFmtId="164" fontId="5" fillId="0" borderId="52" xfId="59" applyNumberFormat="1" applyFont="1" applyFill="1" applyBorder="1" applyAlignment="1">
      <alignment horizontal="center" vertical="center" wrapText="1"/>
      <protection/>
    </xf>
    <xf numFmtId="164" fontId="5" fillId="0" borderId="53" xfId="59" applyNumberFormat="1" applyFont="1" applyFill="1" applyBorder="1" applyAlignment="1">
      <alignment horizontal="center" vertical="center" wrapText="1"/>
      <protection/>
    </xf>
    <xf numFmtId="1" fontId="5" fillId="0" borderId="54" xfId="59" applyNumberFormat="1" applyFont="1" applyFill="1" applyBorder="1" applyAlignment="1">
      <alignment horizontal="center" vertical="center" wrapText="1"/>
      <protection/>
    </xf>
    <xf numFmtId="164" fontId="5" fillId="0" borderId="54" xfId="59" applyNumberFormat="1" applyFont="1" applyFill="1" applyBorder="1" applyAlignment="1">
      <alignment horizontal="center" vertical="center" wrapText="1"/>
      <protection/>
    </xf>
    <xf numFmtId="1" fontId="5" fillId="0" borderId="36" xfId="59" applyNumberFormat="1" applyFont="1" applyFill="1" applyBorder="1" applyAlignment="1">
      <alignment horizontal="center" vertical="center"/>
      <protection/>
    </xf>
    <xf numFmtId="164" fontId="5" fillId="0" borderId="37" xfId="59" applyNumberFormat="1" applyFont="1" applyFill="1" applyBorder="1" applyAlignment="1">
      <alignment horizontal="center" vertical="center"/>
      <protection/>
    </xf>
    <xf numFmtId="1" fontId="5" fillId="0" borderId="55" xfId="59" applyNumberFormat="1" applyFont="1" applyFill="1" applyBorder="1" applyAlignment="1">
      <alignment horizontal="center" vertical="center" wrapText="1"/>
      <protection/>
    </xf>
    <xf numFmtId="164" fontId="5" fillId="0" borderId="56" xfId="59" applyNumberFormat="1" applyFont="1" applyFill="1" applyBorder="1" applyAlignment="1">
      <alignment horizontal="center" vertical="center" wrapText="1"/>
      <protection/>
    </xf>
    <xf numFmtId="164" fontId="5" fillId="0" borderId="57" xfId="59" applyNumberFormat="1" applyFont="1" applyFill="1" applyBorder="1" applyAlignment="1">
      <alignment horizontal="center" vertical="center" wrapText="1"/>
      <protection/>
    </xf>
    <xf numFmtId="164" fontId="5" fillId="0" borderId="18" xfId="59" applyNumberFormat="1" applyFont="1" applyFill="1" applyBorder="1" applyAlignment="1">
      <alignment horizontal="center" vertical="center" wrapText="1"/>
      <protection/>
    </xf>
    <xf numFmtId="164" fontId="10" fillId="0" borderId="27" xfId="0" applyNumberFormat="1" applyFont="1" applyFill="1" applyBorder="1" applyAlignment="1">
      <alignment horizontal="center" vertical="center"/>
    </xf>
    <xf numFmtId="164" fontId="5" fillId="0" borderId="58" xfId="59" applyNumberFormat="1" applyFont="1" applyFill="1" applyBorder="1" applyAlignment="1">
      <alignment horizontal="center" vertical="center" wrapText="1"/>
      <protection/>
    </xf>
    <xf numFmtId="164" fontId="10" fillId="0" borderId="58" xfId="0" applyNumberFormat="1" applyFont="1" applyBorder="1" applyAlignment="1">
      <alignment horizontal="center" vertical="center"/>
    </xf>
    <xf numFmtId="164" fontId="5" fillId="0" borderId="59" xfId="59" applyNumberFormat="1" applyFont="1" applyFill="1" applyBorder="1" applyAlignment="1">
      <alignment horizontal="center" vertical="center" wrapText="1"/>
      <protection/>
    </xf>
    <xf numFmtId="1" fontId="5" fillId="0" borderId="60" xfId="59" applyNumberFormat="1" applyFont="1" applyFill="1" applyBorder="1" applyAlignment="1">
      <alignment horizontal="center" vertical="center" wrapText="1"/>
      <protection/>
    </xf>
    <xf numFmtId="164" fontId="5" fillId="0" borderId="61" xfId="59" applyNumberFormat="1" applyFont="1" applyFill="1" applyBorder="1" applyAlignment="1">
      <alignment horizontal="center" vertical="center" wrapText="1"/>
      <protection/>
    </xf>
    <xf numFmtId="164" fontId="10" fillId="0" borderId="62" xfId="0" applyNumberFormat="1" applyFont="1" applyFill="1" applyBorder="1" applyAlignment="1">
      <alignment horizontal="center" vertical="center"/>
    </xf>
    <xf numFmtId="164" fontId="10" fillId="0" borderId="63" xfId="0" applyNumberFormat="1" applyFont="1" applyBorder="1" applyAlignment="1">
      <alignment horizontal="center" vertical="center"/>
    </xf>
    <xf numFmtId="1" fontId="5" fillId="0" borderId="64" xfId="59" applyNumberFormat="1" applyFont="1" applyFill="1" applyBorder="1" applyAlignment="1">
      <alignment horizontal="center" vertical="center"/>
      <protection/>
    </xf>
    <xf numFmtId="164" fontId="5" fillId="0" borderId="65" xfId="59" applyNumberFormat="1" applyFont="1" applyFill="1" applyBorder="1" applyAlignment="1">
      <alignment horizontal="center" vertical="center"/>
      <protection/>
    </xf>
    <xf numFmtId="164" fontId="5" fillId="0" borderId="66" xfId="59" applyNumberFormat="1" applyFont="1" applyFill="1" applyBorder="1" applyAlignment="1">
      <alignment horizontal="center" vertical="center" wrapText="1"/>
      <protection/>
    </xf>
    <xf numFmtId="164" fontId="5" fillId="0" borderId="67" xfId="59" applyNumberFormat="1" applyFont="1" applyFill="1" applyBorder="1" applyAlignment="1">
      <alignment horizontal="center" vertical="center" wrapText="1"/>
      <protection/>
    </xf>
    <xf numFmtId="0" fontId="5" fillId="0" borderId="22" xfId="59" applyFont="1" applyFill="1" applyBorder="1" applyAlignment="1">
      <alignment horizontal="center" vertical="center" wrapText="1"/>
      <protection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5" fillId="0" borderId="11" xfId="59" applyFont="1" applyFill="1" applyBorder="1" applyAlignment="1">
      <alignment horizontal="center" vertical="top" wrapText="1"/>
      <protection/>
    </xf>
    <xf numFmtId="0" fontId="5" fillId="0" borderId="10" xfId="59" applyFont="1" applyFill="1" applyBorder="1" applyAlignment="1">
      <alignment horizontal="center" vertical="top" wrapText="1"/>
      <protection/>
    </xf>
    <xf numFmtId="0" fontId="5" fillId="0" borderId="12" xfId="59" applyFont="1" applyFill="1" applyBorder="1" applyAlignment="1">
      <alignment horizontal="center" vertical="top" wrapText="1"/>
      <protection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64" fontId="5" fillId="0" borderId="58" xfId="59" applyNumberFormat="1" applyFont="1" applyFill="1" applyBorder="1" applyAlignment="1">
      <alignment horizontal="center" vertical="center"/>
      <protection/>
    </xf>
    <xf numFmtId="0" fontId="10" fillId="0" borderId="72" xfId="0" applyFont="1" applyBorder="1" applyAlignment="1">
      <alignment horizontal="center" vertical="center"/>
    </xf>
    <xf numFmtId="164" fontId="5" fillId="0" borderId="73" xfId="59" applyNumberFormat="1" applyFont="1" applyFill="1" applyBorder="1" applyAlignment="1">
      <alignment horizontal="center" vertical="center" wrapText="1"/>
      <protection/>
    </xf>
    <xf numFmtId="164" fontId="10" fillId="0" borderId="73" xfId="0" applyNumberFormat="1" applyFont="1" applyBorder="1" applyAlignment="1">
      <alignment horizontal="center" vertical="center"/>
    </xf>
    <xf numFmtId="164" fontId="10" fillId="0" borderId="74" xfId="0" applyNumberFormat="1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164" fontId="10" fillId="0" borderId="53" xfId="0" applyNumberFormat="1" applyFont="1" applyBorder="1" applyAlignment="1">
      <alignment horizontal="center" vertical="center"/>
    </xf>
    <xf numFmtId="0" fontId="4" fillId="0" borderId="74" xfId="59" applyFont="1" applyBorder="1" applyAlignment="1">
      <alignment horizontal="center" vertical="center"/>
      <protection/>
    </xf>
    <xf numFmtId="0" fontId="4" fillId="0" borderId="47" xfId="59" applyFont="1" applyBorder="1" applyAlignment="1">
      <alignment horizontal="center" vertical="center"/>
      <protection/>
    </xf>
    <xf numFmtId="1" fontId="5" fillId="0" borderId="72" xfId="59" applyNumberFormat="1" applyFont="1" applyFill="1" applyBorder="1" applyAlignment="1">
      <alignment horizontal="center" vertical="center" wrapText="1"/>
      <protection/>
    </xf>
    <xf numFmtId="164" fontId="5" fillId="0" borderId="74" xfId="59" applyNumberFormat="1" applyFont="1" applyFill="1" applyBorder="1" applyAlignment="1">
      <alignment horizontal="center" vertical="center" wrapText="1"/>
      <protection/>
    </xf>
    <xf numFmtId="1" fontId="5" fillId="0" borderId="21" xfId="59" applyNumberFormat="1" applyFont="1" applyFill="1" applyBorder="1" applyAlignment="1">
      <alignment horizontal="center" vertical="center" wrapText="1"/>
      <protection/>
    </xf>
    <xf numFmtId="1" fontId="5" fillId="0" borderId="21" xfId="59" applyNumberFormat="1" applyFont="1" applyFill="1" applyBorder="1" applyAlignment="1">
      <alignment horizontal="center" vertical="center"/>
      <protection/>
    </xf>
    <xf numFmtId="164" fontId="10" fillId="0" borderId="72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164" fontId="10" fillId="0" borderId="75" xfId="0" applyNumberFormat="1" applyFont="1" applyBorder="1" applyAlignment="1">
      <alignment horizontal="center" vertical="center"/>
    </xf>
    <xf numFmtId="164" fontId="11" fillId="0" borderId="25" xfId="0" applyNumberFormat="1" applyFont="1" applyFill="1" applyBorder="1" applyAlignment="1">
      <alignment horizontal="center" vertical="center"/>
    </xf>
    <xf numFmtId="0" fontId="9" fillId="0" borderId="76" xfId="0" applyFont="1" applyBorder="1" applyAlignment="1">
      <alignment horizontal="left" vertical="center"/>
    </xf>
    <xf numFmtId="0" fontId="9" fillId="0" borderId="76" xfId="0" applyFont="1" applyBorder="1" applyAlignment="1">
      <alignment vertical="center"/>
    </xf>
    <xf numFmtId="0" fontId="9" fillId="0" borderId="76" xfId="0" applyFont="1" applyFill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9" fillId="33" borderId="17" xfId="0" applyFont="1" applyFill="1" applyBorder="1" applyAlignment="1">
      <alignment vertical="center"/>
    </xf>
    <xf numFmtId="0" fontId="9" fillId="0" borderId="78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165" fontId="11" fillId="0" borderId="25" xfId="41" applyNumberFormat="1" applyFont="1" applyFill="1" applyBorder="1" applyAlignment="1">
      <alignment horizontal="center" vertical="center"/>
    </xf>
    <xf numFmtId="165" fontId="11" fillId="0" borderId="26" xfId="41" applyNumberFormat="1" applyFont="1" applyFill="1" applyBorder="1" applyAlignment="1">
      <alignment horizontal="center" vertical="center"/>
    </xf>
    <xf numFmtId="165" fontId="11" fillId="0" borderId="28" xfId="41" applyNumberFormat="1" applyFont="1" applyFill="1" applyBorder="1" applyAlignment="1">
      <alignment horizontal="center" vertical="center"/>
    </xf>
    <xf numFmtId="164" fontId="11" fillId="0" borderId="26" xfId="0" applyNumberFormat="1" applyFont="1" applyFill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1" fontId="13" fillId="0" borderId="69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80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7" xfId="0" applyBorder="1" applyAlignment="1">
      <alignment/>
    </xf>
    <xf numFmtId="0" fontId="9" fillId="0" borderId="80" xfId="0" applyFont="1" applyFill="1" applyBorder="1" applyAlignment="1">
      <alignment horizontal="left"/>
    </xf>
    <xf numFmtId="164" fontId="10" fillId="0" borderId="81" xfId="0" applyNumberFormat="1" applyFont="1" applyBorder="1" applyAlignment="1">
      <alignment horizontal="center" vertical="center"/>
    </xf>
    <xf numFmtId="164" fontId="10" fillId="0" borderId="67" xfId="0" applyNumberFormat="1" applyFont="1" applyBorder="1" applyAlignment="1">
      <alignment horizontal="center" vertical="center"/>
    </xf>
    <xf numFmtId="0" fontId="10" fillId="0" borderId="80" xfId="0" applyFont="1" applyBorder="1" applyAlignment="1">
      <alignment/>
    </xf>
    <xf numFmtId="0" fontId="10" fillId="0" borderId="82" xfId="0" applyFont="1" applyBorder="1" applyAlignment="1">
      <alignment horizontal="center" vertical="center"/>
    </xf>
    <xf numFmtId="1" fontId="13" fillId="0" borderId="83" xfId="0" applyNumberFormat="1" applyFont="1" applyBorder="1" applyAlignment="1">
      <alignment horizontal="center" vertical="center"/>
    </xf>
    <xf numFmtId="1" fontId="13" fillId="0" borderId="28" xfId="0" applyNumberFormat="1" applyFont="1" applyBorder="1" applyAlignment="1">
      <alignment horizontal="center" vertical="center"/>
    </xf>
    <xf numFmtId="164" fontId="10" fillId="0" borderId="84" xfId="0" applyNumberFormat="1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0" fontId="9" fillId="0" borderId="70" xfId="0" applyFont="1" applyBorder="1" applyAlignment="1">
      <alignment horizontal="left"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vertical="center"/>
    </xf>
    <xf numFmtId="0" fontId="9" fillId="0" borderId="26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33" borderId="25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/>
    </xf>
    <xf numFmtId="0" fontId="5" fillId="0" borderId="22" xfId="59" applyFont="1" applyFill="1" applyBorder="1" applyAlignment="1">
      <alignment horizontal="center" vertical="center" wrapText="1"/>
      <protection/>
    </xf>
    <xf numFmtId="0" fontId="5" fillId="0" borderId="23" xfId="59" applyFont="1" applyFill="1" applyBorder="1" applyAlignment="1">
      <alignment horizontal="center" vertical="center" wrapText="1"/>
      <protection/>
    </xf>
    <xf numFmtId="0" fontId="10" fillId="0" borderId="31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32" xfId="0" applyFont="1" applyBorder="1" applyAlignment="1">
      <alignment horizontal="center" vertical="center" textRotation="90"/>
    </xf>
    <xf numFmtId="0" fontId="10" fillId="0" borderId="85" xfId="0" applyFont="1" applyBorder="1" applyAlignment="1">
      <alignment horizontal="center" vertical="center" textRotation="90"/>
    </xf>
    <xf numFmtId="0" fontId="10" fillId="0" borderId="86" xfId="0" applyFont="1" applyBorder="1" applyAlignment="1">
      <alignment horizontal="center" vertical="center" textRotation="90"/>
    </xf>
    <xf numFmtId="0" fontId="10" fillId="0" borderId="87" xfId="0" applyFont="1" applyBorder="1" applyAlignment="1">
      <alignment horizontal="center" vertical="center" textRotation="90"/>
    </xf>
    <xf numFmtId="0" fontId="5" fillId="0" borderId="83" xfId="59" applyFont="1" applyFill="1" applyBorder="1" applyAlignment="1">
      <alignment horizontal="center" vertical="center" textRotation="90"/>
      <protection/>
    </xf>
    <xf numFmtId="0" fontId="5" fillId="0" borderId="22" xfId="59" applyFont="1" applyFill="1" applyBorder="1" applyAlignment="1">
      <alignment horizontal="center" vertical="center" textRotation="90"/>
      <protection/>
    </xf>
    <xf numFmtId="0" fontId="5" fillId="0" borderId="23" xfId="59" applyFont="1" applyFill="1" applyBorder="1" applyAlignment="1">
      <alignment horizontal="center" vertical="center" textRotation="90"/>
      <protection/>
    </xf>
    <xf numFmtId="0" fontId="5" fillId="0" borderId="83" xfId="59" applyFont="1" applyFill="1" applyBorder="1" applyAlignment="1">
      <alignment horizontal="center" vertical="center" wrapText="1"/>
      <protection/>
    </xf>
    <xf numFmtId="0" fontId="3" fillId="0" borderId="88" xfId="59" applyFont="1" applyFill="1" applyBorder="1" applyAlignment="1">
      <alignment horizontal="center" vertical="center" wrapText="1"/>
      <protection/>
    </xf>
    <xf numFmtId="0" fontId="3" fillId="0" borderId="89" xfId="59" applyFont="1" applyFill="1" applyBorder="1" applyAlignment="1">
      <alignment horizontal="center" vertical="center" wrapText="1"/>
      <protection/>
    </xf>
    <xf numFmtId="0" fontId="3" fillId="0" borderId="90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22" xfId="59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3" fillId="0" borderId="91" xfId="59" applyFont="1" applyFill="1" applyBorder="1" applyAlignment="1">
      <alignment horizontal="center" vertical="center" wrapText="1"/>
      <protection/>
    </xf>
    <xf numFmtId="0" fontId="3" fillId="0" borderId="92" xfId="59" applyFont="1" applyFill="1" applyBorder="1" applyAlignment="1">
      <alignment horizontal="center" vertical="center" wrapText="1"/>
      <protection/>
    </xf>
    <xf numFmtId="0" fontId="3" fillId="0" borderId="93" xfId="59" applyFont="1" applyFill="1" applyBorder="1" applyAlignment="1">
      <alignment horizontal="center" vertical="center" wrapText="1"/>
      <protection/>
    </xf>
    <xf numFmtId="0" fontId="10" fillId="0" borderId="94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95" xfId="0" applyFont="1" applyBorder="1" applyAlignment="1">
      <alignment horizontal="center"/>
    </xf>
    <xf numFmtId="0" fontId="10" fillId="0" borderId="96" xfId="0" applyFont="1" applyBorder="1" applyAlignment="1">
      <alignment horizontal="center"/>
    </xf>
    <xf numFmtId="0" fontId="10" fillId="0" borderId="97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í 2" xfId="55"/>
    <cellStyle name="normální 3" xfId="56"/>
    <cellStyle name="normální 4" xfId="57"/>
    <cellStyle name="normální 5" xfId="58"/>
    <cellStyle name="normální 6" xfId="59"/>
    <cellStyle name="normální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19">
      <selection activeCell="M32" sqref="M32"/>
    </sheetView>
  </sheetViews>
  <sheetFormatPr defaultColWidth="9.140625" defaultRowHeight="15"/>
  <cols>
    <col min="1" max="3" width="4.421875" style="0" customWidth="1"/>
    <col min="4" max="4" width="20.140625" style="0" bestFit="1" customWidth="1"/>
    <col min="5" max="12" width="6.7109375" style="0" customWidth="1"/>
    <col min="13" max="13" width="9.7109375" style="0" customWidth="1"/>
    <col min="14" max="14" width="10.421875" style="0" customWidth="1"/>
  </cols>
  <sheetData>
    <row r="1" spans="1:14" ht="24" customHeight="1" thickBot="1">
      <c r="A1" s="166" t="s">
        <v>58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7"/>
    </row>
    <row r="2" spans="1:14" ht="18" customHeight="1" thickBot="1">
      <c r="A2" s="153" t="s">
        <v>25</v>
      </c>
      <c r="B2" s="156" t="s">
        <v>35</v>
      </c>
      <c r="C2" s="159" t="s">
        <v>36</v>
      </c>
      <c r="D2" s="162" t="s">
        <v>37</v>
      </c>
      <c r="E2" s="163" t="s">
        <v>31</v>
      </c>
      <c r="F2" s="164"/>
      <c r="G2" s="165"/>
      <c r="H2" s="163" t="s">
        <v>32</v>
      </c>
      <c r="I2" s="164"/>
      <c r="J2" s="164"/>
      <c r="K2" s="164" t="s">
        <v>23</v>
      </c>
      <c r="L2" s="164"/>
      <c r="M2" s="165"/>
      <c r="N2" s="31" t="s">
        <v>27</v>
      </c>
    </row>
    <row r="3" spans="1:14" ht="16.5" customHeight="1" thickTop="1">
      <c r="A3" s="154"/>
      <c r="B3" s="157"/>
      <c r="C3" s="160"/>
      <c r="D3" s="151"/>
      <c r="E3" s="2" t="s">
        <v>25</v>
      </c>
      <c r="F3" s="2"/>
      <c r="G3" s="14" t="s">
        <v>28</v>
      </c>
      <c r="H3" s="1" t="s">
        <v>25</v>
      </c>
      <c r="I3" s="2"/>
      <c r="J3" s="14" t="s">
        <v>28</v>
      </c>
      <c r="K3" s="3" t="s">
        <v>25</v>
      </c>
      <c r="L3" s="2"/>
      <c r="M3" s="151" t="s">
        <v>26</v>
      </c>
      <c r="N3" s="4" t="s">
        <v>39</v>
      </c>
    </row>
    <row r="4" spans="1:14" ht="16.5" customHeight="1">
      <c r="A4" s="154"/>
      <c r="B4" s="157"/>
      <c r="C4" s="160"/>
      <c r="D4" s="151"/>
      <c r="E4" s="1"/>
      <c r="F4" s="3" t="s">
        <v>22</v>
      </c>
      <c r="G4" s="14" t="s">
        <v>29</v>
      </c>
      <c r="H4" s="1"/>
      <c r="I4" s="3" t="s">
        <v>22</v>
      </c>
      <c r="J4" s="14" t="s">
        <v>29</v>
      </c>
      <c r="K4" s="3"/>
      <c r="L4" s="3" t="s">
        <v>22</v>
      </c>
      <c r="M4" s="151"/>
      <c r="N4" s="4" t="s">
        <v>40</v>
      </c>
    </row>
    <row r="5" spans="1:14" ht="16.5" customHeight="1" thickBot="1">
      <c r="A5" s="154"/>
      <c r="B5" s="158"/>
      <c r="C5" s="161"/>
      <c r="D5" s="152"/>
      <c r="E5" s="5" t="s">
        <v>24</v>
      </c>
      <c r="F5" s="5"/>
      <c r="G5" s="15" t="s">
        <v>30</v>
      </c>
      <c r="H5" s="7" t="s">
        <v>24</v>
      </c>
      <c r="I5" s="5"/>
      <c r="J5" s="15" t="s">
        <v>30</v>
      </c>
      <c r="K5" s="6" t="s">
        <v>24</v>
      </c>
      <c r="L5" s="5"/>
      <c r="M5" s="152"/>
      <c r="N5" s="32" t="s">
        <v>41</v>
      </c>
    </row>
    <row r="6" spans="1:14" ht="19.5" customHeight="1" thickTop="1">
      <c r="A6" s="87" t="s">
        <v>0</v>
      </c>
      <c r="B6" s="8">
        <v>1</v>
      </c>
      <c r="C6" s="10">
        <v>8</v>
      </c>
      <c r="D6" s="111" t="s">
        <v>61</v>
      </c>
      <c r="E6" s="43">
        <v>6</v>
      </c>
      <c r="F6" s="44">
        <v>6</v>
      </c>
      <c r="G6" s="45">
        <v>5.5</v>
      </c>
      <c r="H6" s="43">
        <v>8</v>
      </c>
      <c r="I6" s="46">
        <v>8</v>
      </c>
      <c r="J6" s="47">
        <v>3</v>
      </c>
      <c r="K6" s="48">
        <f aca="true" t="shared" si="0" ref="K6:M7">SUM(E6+H6)</f>
        <v>14</v>
      </c>
      <c r="L6" s="49">
        <f t="shared" si="0"/>
        <v>14</v>
      </c>
      <c r="M6" s="49">
        <f t="shared" si="0"/>
        <v>8.5</v>
      </c>
      <c r="N6" s="122">
        <v>4</v>
      </c>
    </row>
    <row r="7" spans="1:14" ht="19.5" customHeight="1">
      <c r="A7" s="17" t="s">
        <v>1</v>
      </c>
      <c r="B7" s="13">
        <v>2</v>
      </c>
      <c r="C7" s="11">
        <v>9</v>
      </c>
      <c r="D7" s="112" t="s">
        <v>62</v>
      </c>
      <c r="E7" s="50">
        <v>9</v>
      </c>
      <c r="F7" s="51">
        <v>9</v>
      </c>
      <c r="G7" s="52">
        <v>4</v>
      </c>
      <c r="H7" s="53">
        <v>5</v>
      </c>
      <c r="I7" s="54">
        <v>5</v>
      </c>
      <c r="J7" s="55">
        <v>7</v>
      </c>
      <c r="K7" s="48">
        <f t="shared" si="0"/>
        <v>14</v>
      </c>
      <c r="L7" s="49">
        <f t="shared" si="0"/>
        <v>14</v>
      </c>
      <c r="M7" s="49">
        <f t="shared" si="0"/>
        <v>11</v>
      </c>
      <c r="N7" s="121">
        <v>6</v>
      </c>
    </row>
    <row r="8" spans="1:14" ht="19.5" customHeight="1">
      <c r="A8" s="17" t="s">
        <v>2</v>
      </c>
      <c r="B8" s="13">
        <v>3</v>
      </c>
      <c r="C8" s="11">
        <v>10</v>
      </c>
      <c r="D8" s="112" t="s">
        <v>63</v>
      </c>
      <c r="E8" s="50">
        <v>1</v>
      </c>
      <c r="F8" s="51">
        <v>1</v>
      </c>
      <c r="G8" s="52">
        <v>13</v>
      </c>
      <c r="H8" s="53">
        <v>2</v>
      </c>
      <c r="I8" s="54">
        <v>2</v>
      </c>
      <c r="J8" s="55">
        <v>11.5</v>
      </c>
      <c r="K8" s="48">
        <f aca="true" t="shared" si="1" ref="K8:K18">SUM(E8+H8)</f>
        <v>3</v>
      </c>
      <c r="L8" s="49">
        <f aca="true" t="shared" si="2" ref="L8:L18">SUM(F8+I8)</f>
        <v>3</v>
      </c>
      <c r="M8" s="49">
        <f aca="true" t="shared" si="3" ref="M8:M18">SUM(G8+J8)</f>
        <v>24.5</v>
      </c>
      <c r="N8" s="121">
        <v>13</v>
      </c>
    </row>
    <row r="9" spans="1:14" ht="19.5" customHeight="1">
      <c r="A9" s="17" t="s">
        <v>3</v>
      </c>
      <c r="B9" s="13">
        <v>4</v>
      </c>
      <c r="C9" s="11">
        <v>11</v>
      </c>
      <c r="D9" s="111" t="s">
        <v>64</v>
      </c>
      <c r="E9" s="50">
        <v>10</v>
      </c>
      <c r="F9" s="51">
        <v>10</v>
      </c>
      <c r="G9" s="52">
        <v>2.5</v>
      </c>
      <c r="H9" s="53">
        <v>7</v>
      </c>
      <c r="I9" s="54">
        <v>7</v>
      </c>
      <c r="J9" s="55">
        <v>4.5</v>
      </c>
      <c r="K9" s="48">
        <f t="shared" si="1"/>
        <v>17</v>
      </c>
      <c r="L9" s="49">
        <f t="shared" si="2"/>
        <v>17</v>
      </c>
      <c r="M9" s="49">
        <f t="shared" si="3"/>
        <v>7</v>
      </c>
      <c r="N9" s="121">
        <v>2.5</v>
      </c>
    </row>
    <row r="10" spans="1:14" ht="19.5" customHeight="1">
      <c r="A10" s="17" t="s">
        <v>4</v>
      </c>
      <c r="B10" s="13">
        <v>5</v>
      </c>
      <c r="C10" s="11">
        <v>12</v>
      </c>
      <c r="D10" s="113" t="s">
        <v>65</v>
      </c>
      <c r="E10" s="50">
        <v>10</v>
      </c>
      <c r="F10" s="51">
        <v>10</v>
      </c>
      <c r="G10" s="52">
        <v>2.5</v>
      </c>
      <c r="H10" s="53">
        <v>7</v>
      </c>
      <c r="I10" s="54">
        <v>7</v>
      </c>
      <c r="J10" s="55">
        <v>4.5</v>
      </c>
      <c r="K10" s="48">
        <f t="shared" si="1"/>
        <v>17</v>
      </c>
      <c r="L10" s="49">
        <f t="shared" si="2"/>
        <v>17</v>
      </c>
      <c r="M10" s="49">
        <f t="shared" si="3"/>
        <v>7</v>
      </c>
      <c r="N10" s="121">
        <v>2.5</v>
      </c>
    </row>
    <row r="11" spans="1:14" ht="19.5" customHeight="1">
      <c r="A11" s="17" t="s">
        <v>5</v>
      </c>
      <c r="B11" s="13">
        <v>6</v>
      </c>
      <c r="C11" s="11">
        <v>13</v>
      </c>
      <c r="D11" s="112" t="s">
        <v>66</v>
      </c>
      <c r="E11" s="50">
        <v>31</v>
      </c>
      <c r="F11" s="51">
        <v>31</v>
      </c>
      <c r="G11" s="52">
        <v>1</v>
      </c>
      <c r="H11" s="53">
        <v>28</v>
      </c>
      <c r="I11" s="54">
        <v>28</v>
      </c>
      <c r="J11" s="55">
        <v>1</v>
      </c>
      <c r="K11" s="48">
        <f t="shared" si="1"/>
        <v>59</v>
      </c>
      <c r="L11" s="49">
        <f t="shared" si="2"/>
        <v>59</v>
      </c>
      <c r="M11" s="49">
        <f t="shared" si="3"/>
        <v>2</v>
      </c>
      <c r="N11" s="121">
        <v>1</v>
      </c>
    </row>
    <row r="12" spans="1:14" ht="19.5" customHeight="1">
      <c r="A12" s="17" t="s">
        <v>6</v>
      </c>
      <c r="B12" s="13">
        <v>7</v>
      </c>
      <c r="C12" s="11">
        <v>1</v>
      </c>
      <c r="D12" s="112" t="s">
        <v>67</v>
      </c>
      <c r="E12" s="50">
        <v>3</v>
      </c>
      <c r="F12" s="51">
        <v>3</v>
      </c>
      <c r="G12" s="52">
        <v>9</v>
      </c>
      <c r="H12" s="53">
        <v>1</v>
      </c>
      <c r="I12" s="54">
        <v>1</v>
      </c>
      <c r="J12" s="55">
        <v>13</v>
      </c>
      <c r="K12" s="48">
        <f t="shared" si="1"/>
        <v>4</v>
      </c>
      <c r="L12" s="49">
        <f t="shared" si="2"/>
        <v>4</v>
      </c>
      <c r="M12" s="49">
        <f t="shared" si="3"/>
        <v>22</v>
      </c>
      <c r="N12" s="121">
        <v>11</v>
      </c>
    </row>
    <row r="13" spans="1:14" ht="19.5" customHeight="1">
      <c r="A13" s="17" t="s">
        <v>7</v>
      </c>
      <c r="B13" s="13">
        <v>8</v>
      </c>
      <c r="C13" s="11">
        <v>2</v>
      </c>
      <c r="D13" s="111" t="s">
        <v>68</v>
      </c>
      <c r="E13" s="56">
        <v>2</v>
      </c>
      <c r="F13" s="57">
        <v>2</v>
      </c>
      <c r="G13" s="52">
        <v>11</v>
      </c>
      <c r="H13" s="53">
        <v>2</v>
      </c>
      <c r="I13" s="54">
        <v>2</v>
      </c>
      <c r="J13" s="55">
        <v>11.5</v>
      </c>
      <c r="K13" s="48">
        <f t="shared" si="1"/>
        <v>4</v>
      </c>
      <c r="L13" s="49">
        <f t="shared" si="2"/>
        <v>4</v>
      </c>
      <c r="M13" s="49">
        <f t="shared" si="3"/>
        <v>22.5</v>
      </c>
      <c r="N13" s="121">
        <v>12</v>
      </c>
    </row>
    <row r="14" spans="1:14" ht="19.5" customHeight="1">
      <c r="A14" s="17" t="s">
        <v>8</v>
      </c>
      <c r="B14" s="13">
        <v>9</v>
      </c>
      <c r="C14" s="11">
        <v>3</v>
      </c>
      <c r="D14" s="111" t="s">
        <v>69</v>
      </c>
      <c r="E14" s="50">
        <v>5</v>
      </c>
      <c r="F14" s="51">
        <v>5</v>
      </c>
      <c r="G14" s="52">
        <v>7</v>
      </c>
      <c r="H14" s="53">
        <v>3</v>
      </c>
      <c r="I14" s="54">
        <v>3</v>
      </c>
      <c r="J14" s="55">
        <v>10</v>
      </c>
      <c r="K14" s="48">
        <f t="shared" si="1"/>
        <v>8</v>
      </c>
      <c r="L14" s="49">
        <f t="shared" si="2"/>
        <v>8</v>
      </c>
      <c r="M14" s="49">
        <f t="shared" si="3"/>
        <v>17</v>
      </c>
      <c r="N14" s="121">
        <v>8.5</v>
      </c>
    </row>
    <row r="15" spans="1:14" ht="19.5" customHeight="1">
      <c r="A15" s="17" t="s">
        <v>9</v>
      </c>
      <c r="B15" s="13">
        <v>10</v>
      </c>
      <c r="C15" s="11">
        <v>4</v>
      </c>
      <c r="D15" s="115" t="s">
        <v>70</v>
      </c>
      <c r="E15" s="56">
        <v>2</v>
      </c>
      <c r="F15" s="57">
        <v>2</v>
      </c>
      <c r="G15" s="52">
        <v>11</v>
      </c>
      <c r="H15" s="53">
        <v>4</v>
      </c>
      <c r="I15" s="54">
        <v>4</v>
      </c>
      <c r="J15" s="55">
        <v>8.5</v>
      </c>
      <c r="K15" s="48">
        <f t="shared" si="1"/>
        <v>6</v>
      </c>
      <c r="L15" s="49">
        <f t="shared" si="2"/>
        <v>6</v>
      </c>
      <c r="M15" s="49">
        <f t="shared" si="3"/>
        <v>19.5</v>
      </c>
      <c r="N15" s="121">
        <v>10</v>
      </c>
    </row>
    <row r="16" spans="1:14" ht="19.5" customHeight="1">
      <c r="A16" s="17" t="s">
        <v>10</v>
      </c>
      <c r="B16" s="13">
        <v>11</v>
      </c>
      <c r="C16" s="11">
        <v>5</v>
      </c>
      <c r="D16" s="115" t="s">
        <v>71</v>
      </c>
      <c r="E16" s="56">
        <v>4</v>
      </c>
      <c r="F16" s="57">
        <v>4</v>
      </c>
      <c r="G16" s="52">
        <v>8</v>
      </c>
      <c r="H16" s="53">
        <v>9</v>
      </c>
      <c r="I16" s="54">
        <v>9</v>
      </c>
      <c r="J16" s="55">
        <v>2</v>
      </c>
      <c r="K16" s="48">
        <f>SUM(E16+H16)</f>
        <v>13</v>
      </c>
      <c r="L16" s="49">
        <f>SUM(F16+I16)</f>
        <v>13</v>
      </c>
      <c r="M16" s="49">
        <f>SUM(G16+J16)</f>
        <v>10</v>
      </c>
      <c r="N16" s="121">
        <v>5</v>
      </c>
    </row>
    <row r="17" spans="1:14" ht="19.5" customHeight="1">
      <c r="A17" s="17" t="s">
        <v>11</v>
      </c>
      <c r="B17" s="13">
        <v>12</v>
      </c>
      <c r="C17" s="11">
        <v>6</v>
      </c>
      <c r="D17" s="115" t="s">
        <v>72</v>
      </c>
      <c r="E17" s="56">
        <v>2</v>
      </c>
      <c r="F17" s="57">
        <v>2</v>
      </c>
      <c r="G17" s="52">
        <v>11</v>
      </c>
      <c r="H17" s="53">
        <v>6</v>
      </c>
      <c r="I17" s="54">
        <v>6</v>
      </c>
      <c r="J17" s="55">
        <v>6</v>
      </c>
      <c r="K17" s="48">
        <f>SUM(E17+H17)</f>
        <v>8</v>
      </c>
      <c r="L17" s="49">
        <f>SUM(F17+I17)</f>
        <v>8</v>
      </c>
      <c r="M17" s="49">
        <f>SUM(G17+J17)</f>
        <v>17</v>
      </c>
      <c r="N17" s="121">
        <v>8.5</v>
      </c>
    </row>
    <row r="18" spans="1:14" ht="19.5" customHeight="1" thickBot="1">
      <c r="A18" s="28" t="s">
        <v>12</v>
      </c>
      <c r="B18" s="29">
        <v>13</v>
      </c>
      <c r="C18" s="12">
        <v>7</v>
      </c>
      <c r="D18" s="114" t="s">
        <v>73</v>
      </c>
      <c r="E18" s="58">
        <v>6</v>
      </c>
      <c r="F18" s="59">
        <v>6</v>
      </c>
      <c r="G18" s="60">
        <v>5.5</v>
      </c>
      <c r="H18" s="61">
        <v>4</v>
      </c>
      <c r="I18" s="62">
        <v>4</v>
      </c>
      <c r="J18" s="63">
        <v>8.5</v>
      </c>
      <c r="K18" s="64">
        <f t="shared" si="1"/>
        <v>10</v>
      </c>
      <c r="L18" s="65">
        <f t="shared" si="2"/>
        <v>10</v>
      </c>
      <c r="M18" s="65">
        <f t="shared" si="3"/>
        <v>14</v>
      </c>
      <c r="N18" s="123">
        <v>7</v>
      </c>
    </row>
    <row r="19" spans="1:14" ht="15" customHeight="1" thickBot="1">
      <c r="A19" s="20"/>
      <c r="B19" s="20"/>
      <c r="C19" s="21"/>
      <c r="D19" s="22"/>
      <c r="E19" s="23"/>
      <c r="F19" s="24"/>
      <c r="G19" s="25"/>
      <c r="H19" s="25"/>
      <c r="I19" s="26"/>
      <c r="J19" s="25"/>
      <c r="K19" s="25"/>
      <c r="L19" s="26"/>
      <c r="M19" s="23"/>
      <c r="N19" s="27"/>
    </row>
    <row r="20" spans="1:14" ht="22.5" customHeight="1" thickBot="1">
      <c r="A20" s="153" t="s">
        <v>25</v>
      </c>
      <c r="B20" s="156" t="s">
        <v>35</v>
      </c>
      <c r="C20" s="159" t="s">
        <v>36</v>
      </c>
      <c r="D20" s="162" t="s">
        <v>38</v>
      </c>
      <c r="E20" s="163" t="s">
        <v>31</v>
      </c>
      <c r="F20" s="164"/>
      <c r="G20" s="165"/>
      <c r="H20" s="163" t="s">
        <v>32</v>
      </c>
      <c r="I20" s="164"/>
      <c r="J20" s="164"/>
      <c r="K20" s="164" t="s">
        <v>23</v>
      </c>
      <c r="L20" s="164"/>
      <c r="M20" s="165"/>
      <c r="N20" s="31" t="s">
        <v>27</v>
      </c>
    </row>
    <row r="21" spans="1:14" ht="15" customHeight="1" thickTop="1">
      <c r="A21" s="154"/>
      <c r="B21" s="157"/>
      <c r="C21" s="160"/>
      <c r="D21" s="151"/>
      <c r="E21" s="2" t="s">
        <v>25</v>
      </c>
      <c r="F21" s="2"/>
      <c r="G21" s="14" t="s">
        <v>28</v>
      </c>
      <c r="H21" s="1" t="s">
        <v>25</v>
      </c>
      <c r="I21" s="2"/>
      <c r="J21" s="14" t="s">
        <v>28</v>
      </c>
      <c r="K21" s="3" t="s">
        <v>25</v>
      </c>
      <c r="L21" s="2"/>
      <c r="M21" s="151" t="s">
        <v>26</v>
      </c>
      <c r="N21" s="4" t="s">
        <v>39</v>
      </c>
    </row>
    <row r="22" spans="1:14" ht="15" customHeight="1">
      <c r="A22" s="154"/>
      <c r="B22" s="157"/>
      <c r="C22" s="160"/>
      <c r="D22" s="151"/>
      <c r="E22" s="1"/>
      <c r="F22" s="3" t="s">
        <v>22</v>
      </c>
      <c r="G22" s="14" t="s">
        <v>29</v>
      </c>
      <c r="H22" s="1"/>
      <c r="I22" s="3" t="s">
        <v>22</v>
      </c>
      <c r="J22" s="14" t="s">
        <v>29</v>
      </c>
      <c r="K22" s="3"/>
      <c r="L22" s="3" t="s">
        <v>22</v>
      </c>
      <c r="M22" s="151"/>
      <c r="N22" s="4" t="s">
        <v>40</v>
      </c>
    </row>
    <row r="23" spans="1:14" ht="15" customHeight="1" thickBot="1">
      <c r="A23" s="155"/>
      <c r="B23" s="158"/>
      <c r="C23" s="161"/>
      <c r="D23" s="152"/>
      <c r="E23" s="5" t="s">
        <v>24</v>
      </c>
      <c r="F23" s="5"/>
      <c r="G23" s="15" t="s">
        <v>30</v>
      </c>
      <c r="H23" s="7" t="s">
        <v>24</v>
      </c>
      <c r="I23" s="5"/>
      <c r="J23" s="15" t="s">
        <v>30</v>
      </c>
      <c r="K23" s="6" t="s">
        <v>24</v>
      </c>
      <c r="L23" s="5"/>
      <c r="M23" s="152"/>
      <c r="N23" s="32" t="s">
        <v>41</v>
      </c>
    </row>
    <row r="24" spans="1:14" ht="19.5" customHeight="1" thickTop="1">
      <c r="A24" s="18" t="s">
        <v>0</v>
      </c>
      <c r="B24" s="19">
        <v>1</v>
      </c>
      <c r="C24" s="10">
        <v>7</v>
      </c>
      <c r="D24" s="116" t="s">
        <v>74</v>
      </c>
      <c r="E24" s="66">
        <v>3</v>
      </c>
      <c r="F24" s="67">
        <v>3</v>
      </c>
      <c r="G24" s="45">
        <v>11</v>
      </c>
      <c r="H24" s="68">
        <v>3</v>
      </c>
      <c r="I24" s="69">
        <v>3</v>
      </c>
      <c r="J24" s="70">
        <v>9</v>
      </c>
      <c r="K24" s="48">
        <f>SUM(E24+H24)</f>
        <v>6</v>
      </c>
      <c r="L24" s="49">
        <f>SUM(F24+I24)</f>
        <v>6</v>
      </c>
      <c r="M24" s="49">
        <f>SUM(G24+J24)</f>
        <v>20</v>
      </c>
      <c r="N24" s="124">
        <v>11</v>
      </c>
    </row>
    <row r="25" spans="1:14" ht="19.5" customHeight="1">
      <c r="A25" s="17" t="s">
        <v>1</v>
      </c>
      <c r="B25" s="13">
        <v>2</v>
      </c>
      <c r="C25" s="11">
        <v>8</v>
      </c>
      <c r="D25" s="111" t="s">
        <v>75</v>
      </c>
      <c r="E25" s="50">
        <v>9</v>
      </c>
      <c r="F25" s="51">
        <v>9</v>
      </c>
      <c r="G25" s="52">
        <v>5</v>
      </c>
      <c r="H25" s="53">
        <v>11</v>
      </c>
      <c r="I25" s="54">
        <v>11</v>
      </c>
      <c r="J25" s="55">
        <v>3.5</v>
      </c>
      <c r="K25" s="48">
        <f aca="true" t="shared" si="4" ref="K25:K36">SUM(E25+H25)</f>
        <v>20</v>
      </c>
      <c r="L25" s="49">
        <f>SUM(F25+I25)</f>
        <v>20</v>
      </c>
      <c r="M25" s="49">
        <f>SUM(G25+J25)</f>
        <v>8.5</v>
      </c>
      <c r="N25" s="110">
        <v>3</v>
      </c>
    </row>
    <row r="26" spans="1:14" ht="19.5" customHeight="1">
      <c r="A26" s="17" t="s">
        <v>2</v>
      </c>
      <c r="B26" s="13">
        <v>3</v>
      </c>
      <c r="C26" s="11">
        <v>9</v>
      </c>
      <c r="D26" s="111" t="s">
        <v>76</v>
      </c>
      <c r="E26" s="50">
        <v>5</v>
      </c>
      <c r="F26" s="51">
        <v>5</v>
      </c>
      <c r="G26" s="52">
        <v>9.5</v>
      </c>
      <c r="H26" s="53">
        <v>4</v>
      </c>
      <c r="I26" s="54">
        <v>4</v>
      </c>
      <c r="J26" s="55">
        <v>8</v>
      </c>
      <c r="K26" s="48">
        <f t="shared" si="4"/>
        <v>9</v>
      </c>
      <c r="L26" s="49">
        <f aca="true" t="shared" si="5" ref="L26:L36">SUM(F26+I26)</f>
        <v>9</v>
      </c>
      <c r="M26" s="49">
        <f aca="true" t="shared" si="6" ref="M26:M36">SUM(G26+J26)</f>
        <v>17.5</v>
      </c>
      <c r="N26" s="110">
        <v>8</v>
      </c>
    </row>
    <row r="27" spans="1:14" ht="19.5" customHeight="1">
      <c r="A27" s="17" t="s">
        <v>3</v>
      </c>
      <c r="B27" s="13">
        <v>4</v>
      </c>
      <c r="C27" s="11">
        <v>10</v>
      </c>
      <c r="D27" s="111" t="s">
        <v>77</v>
      </c>
      <c r="E27" s="50">
        <v>20</v>
      </c>
      <c r="F27" s="51">
        <v>20</v>
      </c>
      <c r="G27" s="52">
        <v>1</v>
      </c>
      <c r="H27" s="53">
        <v>14</v>
      </c>
      <c r="I27" s="54">
        <v>14</v>
      </c>
      <c r="J27" s="55">
        <v>1</v>
      </c>
      <c r="K27" s="48">
        <f t="shared" si="4"/>
        <v>34</v>
      </c>
      <c r="L27" s="49">
        <f t="shared" si="5"/>
        <v>34</v>
      </c>
      <c r="M27" s="49">
        <f t="shared" si="6"/>
        <v>2</v>
      </c>
      <c r="N27" s="110">
        <v>1</v>
      </c>
    </row>
    <row r="28" spans="1:14" ht="19.5" customHeight="1">
      <c r="A28" s="17" t="s">
        <v>4</v>
      </c>
      <c r="B28" s="13">
        <v>5</v>
      </c>
      <c r="C28" s="11">
        <v>11</v>
      </c>
      <c r="D28" s="111" t="s">
        <v>78</v>
      </c>
      <c r="E28" s="50">
        <v>5</v>
      </c>
      <c r="F28" s="51">
        <v>5</v>
      </c>
      <c r="G28" s="52">
        <v>9.5</v>
      </c>
      <c r="H28" s="53">
        <v>11</v>
      </c>
      <c r="I28" s="54">
        <v>11</v>
      </c>
      <c r="J28" s="55">
        <v>3.5</v>
      </c>
      <c r="K28" s="48">
        <f t="shared" si="4"/>
        <v>16</v>
      </c>
      <c r="L28" s="49">
        <f t="shared" si="5"/>
        <v>16</v>
      </c>
      <c r="M28" s="49">
        <f t="shared" si="6"/>
        <v>13</v>
      </c>
      <c r="N28" s="110">
        <v>7</v>
      </c>
    </row>
    <row r="29" spans="1:14" ht="19.5" customHeight="1">
      <c r="A29" s="17" t="s">
        <v>5</v>
      </c>
      <c r="B29" s="13">
        <v>6</v>
      </c>
      <c r="C29" s="11">
        <v>12</v>
      </c>
      <c r="D29" s="111" t="s">
        <v>79</v>
      </c>
      <c r="E29" s="50">
        <v>11</v>
      </c>
      <c r="F29" s="51">
        <v>11</v>
      </c>
      <c r="G29" s="52">
        <v>4</v>
      </c>
      <c r="H29" s="53">
        <v>7</v>
      </c>
      <c r="I29" s="54">
        <v>7</v>
      </c>
      <c r="J29" s="55">
        <v>6</v>
      </c>
      <c r="K29" s="48">
        <f t="shared" si="4"/>
        <v>18</v>
      </c>
      <c r="L29" s="49">
        <f t="shared" si="5"/>
        <v>18</v>
      </c>
      <c r="M29" s="49">
        <f t="shared" si="6"/>
        <v>10</v>
      </c>
      <c r="N29" s="110">
        <v>5</v>
      </c>
    </row>
    <row r="30" spans="1:14" ht="19.5" customHeight="1">
      <c r="A30" s="17" t="s">
        <v>6</v>
      </c>
      <c r="B30" s="13">
        <v>7</v>
      </c>
      <c r="C30" s="11">
        <v>1</v>
      </c>
      <c r="D30" s="117" t="s">
        <v>80</v>
      </c>
      <c r="E30" s="50">
        <v>13</v>
      </c>
      <c r="F30" s="51">
        <v>13</v>
      </c>
      <c r="G30" s="52">
        <v>3</v>
      </c>
      <c r="H30" s="53">
        <v>12</v>
      </c>
      <c r="I30" s="54">
        <v>12</v>
      </c>
      <c r="J30" s="55">
        <v>2</v>
      </c>
      <c r="K30" s="48">
        <f t="shared" si="4"/>
        <v>25</v>
      </c>
      <c r="L30" s="49">
        <f t="shared" si="5"/>
        <v>25</v>
      </c>
      <c r="M30" s="49">
        <f t="shared" si="6"/>
        <v>5</v>
      </c>
      <c r="N30" s="110">
        <v>2</v>
      </c>
    </row>
    <row r="31" spans="1:14" ht="19.5" customHeight="1">
      <c r="A31" s="17" t="s">
        <v>7</v>
      </c>
      <c r="B31" s="13">
        <v>8</v>
      </c>
      <c r="C31" s="11">
        <v>2</v>
      </c>
      <c r="D31" s="111" t="s">
        <v>81</v>
      </c>
      <c r="E31" s="50">
        <v>14</v>
      </c>
      <c r="F31" s="51">
        <v>14</v>
      </c>
      <c r="G31" s="52">
        <v>2</v>
      </c>
      <c r="H31" s="53">
        <v>5</v>
      </c>
      <c r="I31" s="54">
        <v>5</v>
      </c>
      <c r="J31" s="55">
        <v>7</v>
      </c>
      <c r="K31" s="48">
        <f t="shared" si="4"/>
        <v>19</v>
      </c>
      <c r="L31" s="49">
        <f t="shared" si="5"/>
        <v>19</v>
      </c>
      <c r="M31" s="49">
        <f t="shared" si="6"/>
        <v>9</v>
      </c>
      <c r="N31" s="110">
        <v>4</v>
      </c>
    </row>
    <row r="32" spans="1:14" ht="19.5" customHeight="1">
      <c r="A32" s="17" t="s">
        <v>8</v>
      </c>
      <c r="B32" s="13">
        <v>9</v>
      </c>
      <c r="C32" s="11">
        <v>3</v>
      </c>
      <c r="D32" s="118" t="s">
        <v>82</v>
      </c>
      <c r="E32" s="50">
        <v>7</v>
      </c>
      <c r="F32" s="51">
        <v>7</v>
      </c>
      <c r="G32" s="52">
        <v>7</v>
      </c>
      <c r="H32" s="53">
        <v>8</v>
      </c>
      <c r="I32" s="54">
        <v>8</v>
      </c>
      <c r="J32" s="55">
        <v>5</v>
      </c>
      <c r="K32" s="48">
        <f t="shared" si="4"/>
        <v>15</v>
      </c>
      <c r="L32" s="49">
        <f t="shared" si="5"/>
        <v>15</v>
      </c>
      <c r="M32" s="49">
        <f t="shared" si="6"/>
        <v>12</v>
      </c>
      <c r="N32" s="110">
        <v>6</v>
      </c>
    </row>
    <row r="33" spans="1:14" ht="19.5" customHeight="1">
      <c r="A33" s="17" t="s">
        <v>9</v>
      </c>
      <c r="B33" s="13">
        <v>10</v>
      </c>
      <c r="C33" s="11">
        <v>4</v>
      </c>
      <c r="D33" s="120" t="s">
        <v>83</v>
      </c>
      <c r="E33" s="50">
        <v>2</v>
      </c>
      <c r="F33" s="51">
        <v>2</v>
      </c>
      <c r="G33" s="52">
        <v>12</v>
      </c>
      <c r="H33" s="53">
        <v>0</v>
      </c>
      <c r="I33" s="54">
        <v>0</v>
      </c>
      <c r="J33" s="55">
        <v>11.5</v>
      </c>
      <c r="K33" s="48">
        <f t="shared" si="4"/>
        <v>2</v>
      </c>
      <c r="L33" s="49">
        <f t="shared" si="5"/>
        <v>2</v>
      </c>
      <c r="M33" s="49">
        <f t="shared" si="6"/>
        <v>23.5</v>
      </c>
      <c r="N33" s="110">
        <v>12</v>
      </c>
    </row>
    <row r="34" spans="1:14" ht="19.5" customHeight="1">
      <c r="A34" s="86" t="s">
        <v>10</v>
      </c>
      <c r="B34" s="13">
        <v>11</v>
      </c>
      <c r="C34" s="11">
        <v>5</v>
      </c>
      <c r="D34" s="120" t="s">
        <v>84</v>
      </c>
      <c r="E34" s="50">
        <v>8</v>
      </c>
      <c r="F34" s="51">
        <v>8</v>
      </c>
      <c r="G34" s="52">
        <v>6</v>
      </c>
      <c r="H34" s="53">
        <v>0</v>
      </c>
      <c r="I34" s="54">
        <v>0</v>
      </c>
      <c r="J34" s="55">
        <v>11.5</v>
      </c>
      <c r="K34" s="48">
        <f>SUM(E34+H34)</f>
        <v>8</v>
      </c>
      <c r="L34" s="49">
        <f>SUM(F34+I34)</f>
        <v>8</v>
      </c>
      <c r="M34" s="49">
        <f>SUM(G34+J34)</f>
        <v>17.5</v>
      </c>
      <c r="N34" s="110">
        <v>9</v>
      </c>
    </row>
    <row r="35" spans="1:14" ht="19.5" customHeight="1">
      <c r="A35" s="86" t="s">
        <v>11</v>
      </c>
      <c r="B35" s="13">
        <v>12</v>
      </c>
      <c r="C35" s="11">
        <v>6</v>
      </c>
      <c r="D35" s="120" t="s">
        <v>85</v>
      </c>
      <c r="E35" s="50">
        <v>6</v>
      </c>
      <c r="F35" s="51">
        <v>6</v>
      </c>
      <c r="G35" s="52">
        <v>8</v>
      </c>
      <c r="H35" s="53">
        <v>1</v>
      </c>
      <c r="I35" s="54">
        <v>1</v>
      </c>
      <c r="J35" s="55">
        <v>10</v>
      </c>
      <c r="K35" s="48">
        <f>SUM(E35+H35)</f>
        <v>7</v>
      </c>
      <c r="L35" s="49">
        <f>SUM(F35+I35)</f>
        <v>7</v>
      </c>
      <c r="M35" s="49">
        <f>SUM(G35+J35)</f>
        <v>18</v>
      </c>
      <c r="N35" s="110">
        <v>10</v>
      </c>
    </row>
    <row r="36" spans="1:14" ht="19.5" customHeight="1" thickBot="1">
      <c r="A36" s="28" t="s">
        <v>12</v>
      </c>
      <c r="B36" s="29"/>
      <c r="C36" s="12"/>
      <c r="D36" s="119"/>
      <c r="E36" s="58"/>
      <c r="F36" s="59"/>
      <c r="G36" s="60"/>
      <c r="H36" s="61"/>
      <c r="I36" s="62"/>
      <c r="J36" s="63"/>
      <c r="K36" s="64">
        <f t="shared" si="4"/>
        <v>0</v>
      </c>
      <c r="L36" s="65">
        <f t="shared" si="5"/>
        <v>0</v>
      </c>
      <c r="M36" s="65">
        <f t="shared" si="6"/>
        <v>0</v>
      </c>
      <c r="N36" s="41"/>
    </row>
    <row r="37" ht="18" customHeight="1"/>
  </sheetData>
  <sheetProtection/>
  <mergeCells count="17">
    <mergeCell ref="A1:N1"/>
    <mergeCell ref="A2:A5"/>
    <mergeCell ref="B2:B5"/>
    <mergeCell ref="C2:C5"/>
    <mergeCell ref="D2:D5"/>
    <mergeCell ref="E2:G2"/>
    <mergeCell ref="H2:J2"/>
    <mergeCell ref="K2:M2"/>
    <mergeCell ref="M21:M23"/>
    <mergeCell ref="M3:M5"/>
    <mergeCell ref="A20:A23"/>
    <mergeCell ref="B20:B23"/>
    <mergeCell ref="C20:C23"/>
    <mergeCell ref="D20:D23"/>
    <mergeCell ref="E20:G20"/>
    <mergeCell ref="H20:J20"/>
    <mergeCell ref="K20:M20"/>
  </mergeCells>
  <printOptions horizontalCentered="1"/>
  <pageMargins left="0.07874015748031496" right="0.07874015748031496" top="0.1968503937007874" bottom="0.1968503937007874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PageLayoutView="0" workbookViewId="0" topLeftCell="A4">
      <selection activeCell="E13" sqref="E13"/>
    </sheetView>
  </sheetViews>
  <sheetFormatPr defaultColWidth="9.140625" defaultRowHeight="15"/>
  <cols>
    <col min="1" max="3" width="4.421875" style="0" customWidth="1"/>
    <col min="4" max="4" width="20.140625" style="0" bestFit="1" customWidth="1"/>
    <col min="5" max="12" width="6.7109375" style="0" customWidth="1"/>
    <col min="13" max="13" width="9.7109375" style="0" customWidth="1"/>
    <col min="14" max="14" width="10.421875" style="0" customWidth="1"/>
  </cols>
  <sheetData>
    <row r="1" spans="1:14" ht="24" customHeight="1" thickBot="1">
      <c r="A1" s="166" t="s">
        <v>59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7"/>
    </row>
    <row r="2" spans="1:14" ht="18" customHeight="1" thickBot="1">
      <c r="A2" s="153" t="s">
        <v>25</v>
      </c>
      <c r="B2" s="156" t="s">
        <v>35</v>
      </c>
      <c r="C2" s="159" t="s">
        <v>36</v>
      </c>
      <c r="D2" s="162" t="s">
        <v>38</v>
      </c>
      <c r="E2" s="163" t="s">
        <v>34</v>
      </c>
      <c r="F2" s="164"/>
      <c r="G2" s="165"/>
      <c r="H2" s="163" t="s">
        <v>33</v>
      </c>
      <c r="I2" s="164"/>
      <c r="J2" s="165"/>
      <c r="K2" s="164" t="s">
        <v>23</v>
      </c>
      <c r="L2" s="164"/>
      <c r="M2" s="165"/>
      <c r="N2" s="31" t="s">
        <v>27</v>
      </c>
    </row>
    <row r="3" spans="1:14" ht="16.5" customHeight="1" thickTop="1">
      <c r="A3" s="154"/>
      <c r="B3" s="157"/>
      <c r="C3" s="160"/>
      <c r="D3" s="151"/>
      <c r="E3" s="2" t="s">
        <v>25</v>
      </c>
      <c r="F3" s="2"/>
      <c r="G3" s="14" t="s">
        <v>28</v>
      </c>
      <c r="H3" s="1" t="s">
        <v>25</v>
      </c>
      <c r="I3" s="2"/>
      <c r="J3" s="14" t="s">
        <v>28</v>
      </c>
      <c r="K3" s="3" t="s">
        <v>25</v>
      </c>
      <c r="L3" s="2"/>
      <c r="M3" s="151" t="s">
        <v>26</v>
      </c>
      <c r="N3" s="4" t="s">
        <v>39</v>
      </c>
    </row>
    <row r="4" spans="1:14" ht="16.5" customHeight="1">
      <c r="A4" s="154"/>
      <c r="B4" s="157"/>
      <c r="C4" s="160"/>
      <c r="D4" s="151"/>
      <c r="E4" s="1"/>
      <c r="F4" s="3" t="s">
        <v>22</v>
      </c>
      <c r="G4" s="14" t="s">
        <v>29</v>
      </c>
      <c r="H4" s="1"/>
      <c r="I4" s="3" t="s">
        <v>22</v>
      </c>
      <c r="J4" s="14" t="s">
        <v>29</v>
      </c>
      <c r="K4" s="3"/>
      <c r="L4" s="3" t="s">
        <v>22</v>
      </c>
      <c r="M4" s="151"/>
      <c r="N4" s="4" t="s">
        <v>42</v>
      </c>
    </row>
    <row r="5" spans="1:14" ht="16.5" customHeight="1" thickBot="1">
      <c r="A5" s="155"/>
      <c r="B5" s="158"/>
      <c r="C5" s="161"/>
      <c r="D5" s="152"/>
      <c r="E5" s="5" t="s">
        <v>24</v>
      </c>
      <c r="F5" s="5"/>
      <c r="G5" s="15" t="s">
        <v>30</v>
      </c>
      <c r="H5" s="7" t="s">
        <v>24</v>
      </c>
      <c r="I5" s="5"/>
      <c r="J5" s="15" t="s">
        <v>30</v>
      </c>
      <c r="K5" s="6" t="s">
        <v>24</v>
      </c>
      <c r="L5" s="5"/>
      <c r="M5" s="152"/>
      <c r="N5" s="32" t="s">
        <v>41</v>
      </c>
    </row>
    <row r="6" spans="1:14" ht="19.5" customHeight="1" thickTop="1">
      <c r="A6" s="16" t="s">
        <v>0</v>
      </c>
      <c r="B6" s="8">
        <v>4</v>
      </c>
      <c r="C6" s="10">
        <v>11</v>
      </c>
      <c r="D6" s="111" t="s">
        <v>61</v>
      </c>
      <c r="E6" s="43">
        <v>5</v>
      </c>
      <c r="F6" s="44">
        <v>5</v>
      </c>
      <c r="G6" s="45">
        <v>5</v>
      </c>
      <c r="H6" s="43">
        <v>3</v>
      </c>
      <c r="I6" s="46">
        <v>3</v>
      </c>
      <c r="J6" s="47">
        <v>6.5</v>
      </c>
      <c r="K6" s="48">
        <f aca="true" t="shared" si="0" ref="K6:M7">SUM(E6+H6)</f>
        <v>8</v>
      </c>
      <c r="L6" s="49">
        <f t="shared" si="0"/>
        <v>8</v>
      </c>
      <c r="M6" s="49">
        <f t="shared" si="0"/>
        <v>11.5</v>
      </c>
      <c r="N6" s="39">
        <v>5</v>
      </c>
    </row>
    <row r="7" spans="1:14" ht="19.5" customHeight="1">
      <c r="A7" s="17" t="s">
        <v>1</v>
      </c>
      <c r="B7" s="13">
        <v>1</v>
      </c>
      <c r="C7" s="11">
        <v>8</v>
      </c>
      <c r="D7" s="112" t="s">
        <v>62</v>
      </c>
      <c r="E7" s="50">
        <v>3</v>
      </c>
      <c r="F7" s="51">
        <v>3</v>
      </c>
      <c r="G7" s="52">
        <v>9.5</v>
      </c>
      <c r="H7" s="53">
        <v>0</v>
      </c>
      <c r="I7" s="54">
        <v>0</v>
      </c>
      <c r="J7" s="55">
        <v>12.5</v>
      </c>
      <c r="K7" s="48">
        <f t="shared" si="0"/>
        <v>3</v>
      </c>
      <c r="L7" s="49">
        <f t="shared" si="0"/>
        <v>3</v>
      </c>
      <c r="M7" s="49">
        <f t="shared" si="0"/>
        <v>22</v>
      </c>
      <c r="N7" s="40">
        <v>12</v>
      </c>
    </row>
    <row r="8" spans="1:14" ht="19.5" customHeight="1">
      <c r="A8" s="17" t="s">
        <v>2</v>
      </c>
      <c r="B8" s="13">
        <v>8</v>
      </c>
      <c r="C8" s="11">
        <v>2</v>
      </c>
      <c r="D8" s="112" t="s">
        <v>63</v>
      </c>
      <c r="E8" s="50">
        <v>1</v>
      </c>
      <c r="F8" s="51">
        <v>1</v>
      </c>
      <c r="G8" s="52">
        <v>13</v>
      </c>
      <c r="H8" s="53">
        <v>1</v>
      </c>
      <c r="I8" s="54">
        <v>1</v>
      </c>
      <c r="J8" s="55">
        <v>10.5</v>
      </c>
      <c r="K8" s="48">
        <f aca="true" t="shared" si="1" ref="K8:M18">SUM(E8+H8)</f>
        <v>2</v>
      </c>
      <c r="L8" s="49">
        <f t="shared" si="1"/>
        <v>2</v>
      </c>
      <c r="M8" s="49">
        <f t="shared" si="1"/>
        <v>23.5</v>
      </c>
      <c r="N8" s="40">
        <v>13</v>
      </c>
    </row>
    <row r="9" spans="1:14" ht="19.5" customHeight="1">
      <c r="A9" s="17" t="s">
        <v>3</v>
      </c>
      <c r="B9" s="13">
        <v>11</v>
      </c>
      <c r="C9" s="11">
        <v>5</v>
      </c>
      <c r="D9" s="111" t="s">
        <v>64</v>
      </c>
      <c r="E9" s="50">
        <v>11</v>
      </c>
      <c r="F9" s="51">
        <v>11</v>
      </c>
      <c r="G9" s="52">
        <v>2</v>
      </c>
      <c r="H9" s="53">
        <v>12</v>
      </c>
      <c r="I9" s="54">
        <v>12</v>
      </c>
      <c r="J9" s="55">
        <v>1</v>
      </c>
      <c r="K9" s="48">
        <f aca="true" t="shared" si="2" ref="K9:M10">SUM(E9+H9)</f>
        <v>23</v>
      </c>
      <c r="L9" s="49">
        <f t="shared" si="2"/>
        <v>23</v>
      </c>
      <c r="M9" s="49">
        <f t="shared" si="2"/>
        <v>3</v>
      </c>
      <c r="N9" s="40">
        <v>1</v>
      </c>
    </row>
    <row r="10" spans="1:14" ht="19.5" customHeight="1">
      <c r="A10" s="17" t="s">
        <v>4</v>
      </c>
      <c r="B10" s="13">
        <v>5</v>
      </c>
      <c r="C10" s="11">
        <v>12</v>
      </c>
      <c r="D10" s="113" t="s">
        <v>65</v>
      </c>
      <c r="E10" s="50">
        <v>2</v>
      </c>
      <c r="F10" s="51">
        <v>2</v>
      </c>
      <c r="G10" s="52">
        <v>11.5</v>
      </c>
      <c r="H10" s="53">
        <v>4</v>
      </c>
      <c r="I10" s="54">
        <v>4</v>
      </c>
      <c r="J10" s="55">
        <v>3</v>
      </c>
      <c r="K10" s="48">
        <f t="shared" si="2"/>
        <v>6</v>
      </c>
      <c r="L10" s="49">
        <f t="shared" si="2"/>
        <v>6</v>
      </c>
      <c r="M10" s="49">
        <f t="shared" si="2"/>
        <v>14.5</v>
      </c>
      <c r="N10" s="40">
        <v>7</v>
      </c>
    </row>
    <row r="11" spans="1:14" ht="19.5" customHeight="1">
      <c r="A11" s="17" t="s">
        <v>5</v>
      </c>
      <c r="B11" s="13">
        <v>6</v>
      </c>
      <c r="C11" s="11">
        <v>13</v>
      </c>
      <c r="D11" s="112" t="s">
        <v>66</v>
      </c>
      <c r="E11" s="50">
        <v>8</v>
      </c>
      <c r="F11" s="51">
        <v>8</v>
      </c>
      <c r="G11" s="52">
        <v>3</v>
      </c>
      <c r="H11" s="53">
        <v>4</v>
      </c>
      <c r="I11" s="54">
        <v>4</v>
      </c>
      <c r="J11" s="55">
        <v>3</v>
      </c>
      <c r="K11" s="48">
        <f t="shared" si="1"/>
        <v>12</v>
      </c>
      <c r="L11" s="49">
        <f t="shared" si="1"/>
        <v>12</v>
      </c>
      <c r="M11" s="49">
        <f t="shared" si="1"/>
        <v>6</v>
      </c>
      <c r="N11" s="40">
        <v>2</v>
      </c>
    </row>
    <row r="12" spans="1:14" ht="19.5" customHeight="1">
      <c r="A12" s="17" t="s">
        <v>6</v>
      </c>
      <c r="B12" s="13">
        <v>12</v>
      </c>
      <c r="C12" s="11">
        <v>6</v>
      </c>
      <c r="D12" s="112" t="s">
        <v>67</v>
      </c>
      <c r="E12" s="50">
        <v>16</v>
      </c>
      <c r="F12" s="51">
        <v>16</v>
      </c>
      <c r="G12" s="52">
        <v>1</v>
      </c>
      <c r="H12" s="53">
        <v>3</v>
      </c>
      <c r="I12" s="54">
        <v>3</v>
      </c>
      <c r="J12" s="55">
        <v>6.5</v>
      </c>
      <c r="K12" s="48">
        <f t="shared" si="1"/>
        <v>19</v>
      </c>
      <c r="L12" s="49">
        <f t="shared" si="1"/>
        <v>19</v>
      </c>
      <c r="M12" s="49">
        <f t="shared" si="1"/>
        <v>7.5</v>
      </c>
      <c r="N12" s="40">
        <v>4</v>
      </c>
    </row>
    <row r="13" spans="1:14" ht="19.5" customHeight="1">
      <c r="A13" s="17" t="s">
        <v>7</v>
      </c>
      <c r="B13" s="13">
        <v>10</v>
      </c>
      <c r="C13" s="11">
        <v>4</v>
      </c>
      <c r="D13" s="111" t="s">
        <v>68</v>
      </c>
      <c r="E13" s="56">
        <v>6</v>
      </c>
      <c r="F13" s="57">
        <v>6</v>
      </c>
      <c r="G13" s="52">
        <v>4</v>
      </c>
      <c r="H13" s="53">
        <v>4</v>
      </c>
      <c r="I13" s="54">
        <v>4</v>
      </c>
      <c r="J13" s="55">
        <v>3</v>
      </c>
      <c r="K13" s="48">
        <f t="shared" si="1"/>
        <v>10</v>
      </c>
      <c r="L13" s="49">
        <f t="shared" si="1"/>
        <v>10</v>
      </c>
      <c r="M13" s="49">
        <f t="shared" si="1"/>
        <v>7</v>
      </c>
      <c r="N13" s="40">
        <v>3</v>
      </c>
    </row>
    <row r="14" spans="1:14" ht="19.5" customHeight="1">
      <c r="A14" s="17" t="s">
        <v>8</v>
      </c>
      <c r="B14" s="13">
        <v>13</v>
      </c>
      <c r="C14" s="11">
        <v>7</v>
      </c>
      <c r="D14" s="111" t="s">
        <v>69</v>
      </c>
      <c r="E14" s="50">
        <v>4</v>
      </c>
      <c r="F14" s="51">
        <v>4</v>
      </c>
      <c r="G14" s="52">
        <v>7</v>
      </c>
      <c r="H14" s="53">
        <v>3</v>
      </c>
      <c r="I14" s="54">
        <v>3</v>
      </c>
      <c r="J14" s="55">
        <v>6.5</v>
      </c>
      <c r="K14" s="48">
        <f t="shared" si="1"/>
        <v>7</v>
      </c>
      <c r="L14" s="49">
        <f t="shared" si="1"/>
        <v>7</v>
      </c>
      <c r="M14" s="49">
        <f t="shared" si="1"/>
        <v>13.5</v>
      </c>
      <c r="N14" s="40">
        <v>6</v>
      </c>
    </row>
    <row r="15" spans="1:14" ht="19.5" customHeight="1">
      <c r="A15" s="17" t="s">
        <v>9</v>
      </c>
      <c r="B15" s="13">
        <v>11</v>
      </c>
      <c r="C15" s="11">
        <v>5</v>
      </c>
      <c r="D15" s="115" t="s">
        <v>70</v>
      </c>
      <c r="E15" s="56">
        <v>2</v>
      </c>
      <c r="F15" s="57">
        <v>2</v>
      </c>
      <c r="G15" s="52">
        <v>11.5</v>
      </c>
      <c r="H15" s="53">
        <v>3</v>
      </c>
      <c r="I15" s="54">
        <v>3</v>
      </c>
      <c r="J15" s="55">
        <v>6.5</v>
      </c>
      <c r="K15" s="48">
        <f t="shared" si="1"/>
        <v>5</v>
      </c>
      <c r="L15" s="49">
        <f t="shared" si="1"/>
        <v>5</v>
      </c>
      <c r="M15" s="49">
        <f t="shared" si="1"/>
        <v>18</v>
      </c>
      <c r="N15" s="40">
        <v>9</v>
      </c>
    </row>
    <row r="16" spans="1:14" ht="19.5" customHeight="1">
      <c r="A16" s="17" t="s">
        <v>10</v>
      </c>
      <c r="B16" s="13">
        <v>3</v>
      </c>
      <c r="C16" s="11">
        <v>10</v>
      </c>
      <c r="D16" s="115" t="s">
        <v>71</v>
      </c>
      <c r="E16" s="56">
        <v>4</v>
      </c>
      <c r="F16" s="57">
        <v>4</v>
      </c>
      <c r="G16" s="52">
        <v>7</v>
      </c>
      <c r="H16" s="53">
        <v>0</v>
      </c>
      <c r="I16" s="54">
        <v>0</v>
      </c>
      <c r="J16" s="55">
        <v>12.5</v>
      </c>
      <c r="K16" s="48">
        <f>SUM(E16+H16)</f>
        <v>4</v>
      </c>
      <c r="L16" s="49">
        <f>SUM(F16+I16)</f>
        <v>4</v>
      </c>
      <c r="M16" s="49">
        <f>SUM(G16+J16)</f>
        <v>19.5</v>
      </c>
      <c r="N16" s="40">
        <v>11</v>
      </c>
    </row>
    <row r="17" spans="1:14" ht="19.5" customHeight="1">
      <c r="A17" s="17" t="s">
        <v>11</v>
      </c>
      <c r="B17" s="13">
        <v>7</v>
      </c>
      <c r="C17" s="11">
        <v>1</v>
      </c>
      <c r="D17" s="115" t="s">
        <v>72</v>
      </c>
      <c r="E17" s="56">
        <v>4</v>
      </c>
      <c r="F17" s="57">
        <v>4</v>
      </c>
      <c r="G17" s="52">
        <v>7</v>
      </c>
      <c r="H17" s="53">
        <v>1</v>
      </c>
      <c r="I17" s="54">
        <v>1</v>
      </c>
      <c r="J17" s="55">
        <v>10.5</v>
      </c>
      <c r="K17" s="48">
        <f>SUM(E17+H17)</f>
        <v>5</v>
      </c>
      <c r="L17" s="49">
        <f>SUM(F17+I17)</f>
        <v>5</v>
      </c>
      <c r="M17" s="49">
        <f>SUM(G17+J17)</f>
        <v>17.5</v>
      </c>
      <c r="N17" s="40">
        <v>8</v>
      </c>
    </row>
    <row r="18" spans="1:14" ht="19.5" customHeight="1" thickBot="1">
      <c r="A18" s="28" t="s">
        <v>12</v>
      </c>
      <c r="B18" s="29">
        <v>2</v>
      </c>
      <c r="C18" s="12">
        <v>9</v>
      </c>
      <c r="D18" s="114" t="s">
        <v>73</v>
      </c>
      <c r="E18" s="58">
        <v>3</v>
      </c>
      <c r="F18" s="59">
        <v>3</v>
      </c>
      <c r="G18" s="60">
        <v>9.5</v>
      </c>
      <c r="H18" s="61">
        <v>2</v>
      </c>
      <c r="I18" s="62">
        <v>2</v>
      </c>
      <c r="J18" s="63">
        <v>9</v>
      </c>
      <c r="K18" s="64">
        <f t="shared" si="1"/>
        <v>5</v>
      </c>
      <c r="L18" s="65">
        <f t="shared" si="1"/>
        <v>5</v>
      </c>
      <c r="M18" s="65">
        <f t="shared" si="1"/>
        <v>18.5</v>
      </c>
      <c r="N18" s="41">
        <v>10</v>
      </c>
    </row>
    <row r="19" spans="1:14" ht="15" customHeight="1" thickBot="1">
      <c r="A19" s="20"/>
      <c r="B19" s="20"/>
      <c r="C19" s="21"/>
      <c r="D19" s="22"/>
      <c r="E19" s="23"/>
      <c r="F19" s="24"/>
      <c r="G19" s="25"/>
      <c r="H19" s="25"/>
      <c r="I19" s="26"/>
      <c r="J19" s="25"/>
      <c r="K19" s="25"/>
      <c r="L19" s="26"/>
      <c r="M19" s="23"/>
      <c r="N19" s="27"/>
    </row>
    <row r="20" spans="1:14" ht="22.5" customHeight="1" thickBot="1">
      <c r="A20" s="153" t="s">
        <v>25</v>
      </c>
      <c r="B20" s="156" t="s">
        <v>35</v>
      </c>
      <c r="C20" s="159" t="s">
        <v>36</v>
      </c>
      <c r="D20" s="162" t="s">
        <v>37</v>
      </c>
      <c r="E20" s="163" t="s">
        <v>34</v>
      </c>
      <c r="F20" s="164"/>
      <c r="G20" s="165"/>
      <c r="H20" s="163" t="s">
        <v>33</v>
      </c>
      <c r="I20" s="164"/>
      <c r="J20" s="165"/>
      <c r="K20" s="164" t="s">
        <v>23</v>
      </c>
      <c r="L20" s="164"/>
      <c r="M20" s="165"/>
      <c r="N20" s="31" t="s">
        <v>27</v>
      </c>
    </row>
    <row r="21" spans="1:14" ht="15" customHeight="1" thickTop="1">
      <c r="A21" s="154"/>
      <c r="B21" s="157"/>
      <c r="C21" s="160"/>
      <c r="D21" s="151"/>
      <c r="E21" s="2" t="s">
        <v>25</v>
      </c>
      <c r="F21" s="2"/>
      <c r="G21" s="14" t="s">
        <v>28</v>
      </c>
      <c r="H21" s="1" t="s">
        <v>25</v>
      </c>
      <c r="I21" s="2"/>
      <c r="J21" s="14" t="s">
        <v>28</v>
      </c>
      <c r="K21" s="3" t="s">
        <v>25</v>
      </c>
      <c r="L21" s="2"/>
      <c r="M21" s="151" t="s">
        <v>26</v>
      </c>
      <c r="N21" s="4" t="s">
        <v>39</v>
      </c>
    </row>
    <row r="22" spans="1:14" ht="15" customHeight="1">
      <c r="A22" s="154"/>
      <c r="B22" s="157"/>
      <c r="C22" s="160"/>
      <c r="D22" s="151"/>
      <c r="E22" s="1"/>
      <c r="F22" s="3" t="s">
        <v>22</v>
      </c>
      <c r="G22" s="14" t="s">
        <v>29</v>
      </c>
      <c r="H22" s="1"/>
      <c r="I22" s="3" t="s">
        <v>22</v>
      </c>
      <c r="J22" s="14" t="s">
        <v>29</v>
      </c>
      <c r="K22" s="3"/>
      <c r="L22" s="3" t="s">
        <v>22</v>
      </c>
      <c r="M22" s="151"/>
      <c r="N22" s="4" t="s">
        <v>42</v>
      </c>
    </row>
    <row r="23" spans="1:14" ht="15" customHeight="1" thickBot="1">
      <c r="A23" s="155"/>
      <c r="B23" s="158"/>
      <c r="C23" s="161"/>
      <c r="D23" s="152"/>
      <c r="E23" s="5" t="s">
        <v>24</v>
      </c>
      <c r="F23" s="5"/>
      <c r="G23" s="15" t="s">
        <v>30</v>
      </c>
      <c r="H23" s="7" t="s">
        <v>24</v>
      </c>
      <c r="I23" s="5"/>
      <c r="J23" s="15" t="s">
        <v>30</v>
      </c>
      <c r="K23" s="6" t="s">
        <v>24</v>
      </c>
      <c r="L23" s="5"/>
      <c r="M23" s="152"/>
      <c r="N23" s="32" t="s">
        <v>41</v>
      </c>
    </row>
    <row r="24" spans="1:14" ht="19.5" customHeight="1" thickTop="1">
      <c r="A24" s="18" t="s">
        <v>0</v>
      </c>
      <c r="B24" s="19">
        <v>7</v>
      </c>
      <c r="C24" s="10">
        <v>1</v>
      </c>
      <c r="D24" s="116" t="s">
        <v>74</v>
      </c>
      <c r="E24" s="66">
        <v>1</v>
      </c>
      <c r="F24" s="67">
        <v>1</v>
      </c>
      <c r="G24" s="45">
        <v>11.5</v>
      </c>
      <c r="H24" s="68">
        <v>0</v>
      </c>
      <c r="I24" s="69">
        <v>0</v>
      </c>
      <c r="J24" s="70">
        <v>11</v>
      </c>
      <c r="K24" s="48">
        <f aca="true" t="shared" si="3" ref="K24:M25">SUM(E24+H24)</f>
        <v>1</v>
      </c>
      <c r="L24" s="49">
        <f t="shared" si="3"/>
        <v>1</v>
      </c>
      <c r="M24" s="49">
        <f t="shared" si="3"/>
        <v>22.5</v>
      </c>
      <c r="N24" s="124">
        <v>11.5</v>
      </c>
    </row>
    <row r="25" spans="1:14" ht="19.5" customHeight="1">
      <c r="A25" s="17" t="s">
        <v>1</v>
      </c>
      <c r="B25" s="13">
        <v>6</v>
      </c>
      <c r="C25" s="11">
        <v>12</v>
      </c>
      <c r="D25" s="111" t="s">
        <v>75</v>
      </c>
      <c r="E25" s="50">
        <v>6</v>
      </c>
      <c r="F25" s="51">
        <v>6</v>
      </c>
      <c r="G25" s="52">
        <v>7</v>
      </c>
      <c r="H25" s="53">
        <v>10</v>
      </c>
      <c r="I25" s="54">
        <v>10</v>
      </c>
      <c r="J25" s="55">
        <v>1.5</v>
      </c>
      <c r="K25" s="48">
        <f t="shared" si="3"/>
        <v>16</v>
      </c>
      <c r="L25" s="49">
        <f t="shared" si="3"/>
        <v>16</v>
      </c>
      <c r="M25" s="49">
        <f t="shared" si="3"/>
        <v>8.5</v>
      </c>
      <c r="N25" s="40">
        <v>5</v>
      </c>
    </row>
    <row r="26" spans="1:14" ht="19.5" customHeight="1">
      <c r="A26" s="17" t="s">
        <v>2</v>
      </c>
      <c r="B26" s="13">
        <v>12</v>
      </c>
      <c r="C26" s="11">
        <v>6</v>
      </c>
      <c r="D26" s="111" t="s">
        <v>76</v>
      </c>
      <c r="E26" s="50">
        <v>9</v>
      </c>
      <c r="F26" s="51">
        <v>9</v>
      </c>
      <c r="G26" s="52">
        <v>4</v>
      </c>
      <c r="H26" s="53">
        <v>10</v>
      </c>
      <c r="I26" s="54">
        <v>10</v>
      </c>
      <c r="J26" s="55">
        <v>1.5</v>
      </c>
      <c r="K26" s="48">
        <f aca="true" t="shared" si="4" ref="K26:M36">SUM(E26+H26)</f>
        <v>19</v>
      </c>
      <c r="L26" s="49">
        <f t="shared" si="4"/>
        <v>19</v>
      </c>
      <c r="M26" s="49">
        <f t="shared" si="4"/>
        <v>5.5</v>
      </c>
      <c r="N26" s="40">
        <v>1</v>
      </c>
    </row>
    <row r="27" spans="1:14" ht="19.5" customHeight="1">
      <c r="A27" s="17" t="s">
        <v>3</v>
      </c>
      <c r="B27" s="13">
        <v>10</v>
      </c>
      <c r="C27" s="11">
        <v>4</v>
      </c>
      <c r="D27" s="111" t="s">
        <v>77</v>
      </c>
      <c r="E27" s="50">
        <v>11</v>
      </c>
      <c r="F27" s="51">
        <v>11</v>
      </c>
      <c r="G27" s="52">
        <v>3</v>
      </c>
      <c r="H27" s="53">
        <v>6</v>
      </c>
      <c r="I27" s="54">
        <v>6</v>
      </c>
      <c r="J27" s="55">
        <v>4</v>
      </c>
      <c r="K27" s="48">
        <f t="shared" si="4"/>
        <v>17</v>
      </c>
      <c r="L27" s="49">
        <f t="shared" si="4"/>
        <v>17</v>
      </c>
      <c r="M27" s="49">
        <f t="shared" si="4"/>
        <v>7</v>
      </c>
      <c r="N27" s="40">
        <v>2</v>
      </c>
    </row>
    <row r="28" spans="1:14" ht="19.5" customHeight="1">
      <c r="A28" s="17" t="s">
        <v>4</v>
      </c>
      <c r="B28" s="13">
        <v>11</v>
      </c>
      <c r="C28" s="11">
        <v>5</v>
      </c>
      <c r="D28" s="111" t="s">
        <v>78</v>
      </c>
      <c r="E28" s="50">
        <v>6</v>
      </c>
      <c r="F28" s="51">
        <v>6</v>
      </c>
      <c r="G28" s="52">
        <v>7</v>
      </c>
      <c r="H28" s="53">
        <v>2</v>
      </c>
      <c r="I28" s="54">
        <v>2</v>
      </c>
      <c r="J28" s="55">
        <v>8</v>
      </c>
      <c r="K28" s="48">
        <f t="shared" si="4"/>
        <v>8</v>
      </c>
      <c r="L28" s="49">
        <f t="shared" si="4"/>
        <v>8</v>
      </c>
      <c r="M28" s="49">
        <f t="shared" si="4"/>
        <v>15</v>
      </c>
      <c r="N28" s="110">
        <v>7.5</v>
      </c>
    </row>
    <row r="29" spans="1:14" ht="19.5" customHeight="1">
      <c r="A29" s="17" t="s">
        <v>5</v>
      </c>
      <c r="B29" s="13">
        <v>2</v>
      </c>
      <c r="C29" s="11">
        <v>8</v>
      </c>
      <c r="D29" s="111" t="s">
        <v>79</v>
      </c>
      <c r="E29" s="50">
        <v>2</v>
      </c>
      <c r="F29" s="51">
        <v>2</v>
      </c>
      <c r="G29" s="52">
        <v>9.5</v>
      </c>
      <c r="H29" s="53">
        <v>4</v>
      </c>
      <c r="I29" s="54">
        <v>4</v>
      </c>
      <c r="J29" s="55">
        <v>5.5</v>
      </c>
      <c r="K29" s="48">
        <f t="shared" si="4"/>
        <v>6</v>
      </c>
      <c r="L29" s="49">
        <f t="shared" si="4"/>
        <v>6</v>
      </c>
      <c r="M29" s="49">
        <f t="shared" si="4"/>
        <v>15</v>
      </c>
      <c r="N29" s="40">
        <v>9</v>
      </c>
    </row>
    <row r="30" spans="1:14" ht="19.5" customHeight="1">
      <c r="A30" s="17" t="s">
        <v>6</v>
      </c>
      <c r="B30" s="13">
        <v>3</v>
      </c>
      <c r="C30" s="11">
        <v>9</v>
      </c>
      <c r="D30" s="117" t="s">
        <v>80</v>
      </c>
      <c r="E30" s="50">
        <v>12</v>
      </c>
      <c r="F30" s="51">
        <v>12</v>
      </c>
      <c r="G30" s="52">
        <v>1.5</v>
      </c>
      <c r="H30" s="53">
        <v>4</v>
      </c>
      <c r="I30" s="54">
        <v>4</v>
      </c>
      <c r="J30" s="55">
        <v>5.5</v>
      </c>
      <c r="K30" s="48">
        <f t="shared" si="4"/>
        <v>16</v>
      </c>
      <c r="L30" s="49">
        <f t="shared" si="4"/>
        <v>16</v>
      </c>
      <c r="M30" s="49">
        <f t="shared" si="4"/>
        <v>7</v>
      </c>
      <c r="N30" s="40">
        <v>3</v>
      </c>
    </row>
    <row r="31" spans="1:14" ht="19.5" customHeight="1">
      <c r="A31" s="17" t="s">
        <v>7</v>
      </c>
      <c r="B31" s="13">
        <v>9</v>
      </c>
      <c r="C31" s="11">
        <v>3</v>
      </c>
      <c r="D31" s="111" t="s">
        <v>81</v>
      </c>
      <c r="E31" s="50">
        <v>12</v>
      </c>
      <c r="F31" s="51">
        <v>12</v>
      </c>
      <c r="G31" s="52">
        <v>1.5</v>
      </c>
      <c r="H31" s="53">
        <v>2</v>
      </c>
      <c r="I31" s="54">
        <v>2</v>
      </c>
      <c r="J31" s="55">
        <v>8</v>
      </c>
      <c r="K31" s="48">
        <f t="shared" si="4"/>
        <v>14</v>
      </c>
      <c r="L31" s="49">
        <f t="shared" si="4"/>
        <v>14</v>
      </c>
      <c r="M31" s="49">
        <f t="shared" si="4"/>
        <v>9.5</v>
      </c>
      <c r="N31" s="40">
        <v>6</v>
      </c>
    </row>
    <row r="32" spans="1:14" ht="19.5" customHeight="1">
      <c r="A32" s="17" t="s">
        <v>8</v>
      </c>
      <c r="B32" s="13">
        <v>1</v>
      </c>
      <c r="C32" s="11">
        <v>7</v>
      </c>
      <c r="D32" s="118" t="s">
        <v>82</v>
      </c>
      <c r="E32" s="50">
        <v>6</v>
      </c>
      <c r="F32" s="51">
        <v>6</v>
      </c>
      <c r="G32" s="52">
        <v>7</v>
      </c>
      <c r="H32" s="53">
        <v>2</v>
      </c>
      <c r="I32" s="54">
        <v>2</v>
      </c>
      <c r="J32" s="55">
        <v>8</v>
      </c>
      <c r="K32" s="48">
        <f t="shared" si="4"/>
        <v>8</v>
      </c>
      <c r="L32" s="49">
        <f t="shared" si="4"/>
        <v>8</v>
      </c>
      <c r="M32" s="49">
        <f t="shared" si="4"/>
        <v>15</v>
      </c>
      <c r="N32" s="110">
        <v>7.5</v>
      </c>
    </row>
    <row r="33" spans="1:14" ht="19.5" customHeight="1">
      <c r="A33" s="17" t="s">
        <v>9</v>
      </c>
      <c r="B33" s="13">
        <v>5</v>
      </c>
      <c r="C33" s="11">
        <v>11</v>
      </c>
      <c r="D33" s="120" t="s">
        <v>83</v>
      </c>
      <c r="E33" s="50">
        <v>1</v>
      </c>
      <c r="F33" s="51">
        <v>1</v>
      </c>
      <c r="G33" s="52">
        <v>11.5</v>
      </c>
      <c r="H33" s="53">
        <v>0</v>
      </c>
      <c r="I33" s="54">
        <v>0</v>
      </c>
      <c r="J33" s="55">
        <v>11</v>
      </c>
      <c r="K33" s="48">
        <f t="shared" si="4"/>
        <v>1</v>
      </c>
      <c r="L33" s="49">
        <f t="shared" si="4"/>
        <v>1</v>
      </c>
      <c r="M33" s="49">
        <f t="shared" si="4"/>
        <v>22.5</v>
      </c>
      <c r="N33" s="110">
        <v>11.5</v>
      </c>
    </row>
    <row r="34" spans="1:14" ht="19.5" customHeight="1">
      <c r="A34" s="17" t="s">
        <v>10</v>
      </c>
      <c r="B34" s="13">
        <v>8</v>
      </c>
      <c r="C34" s="11">
        <v>2</v>
      </c>
      <c r="D34" s="120" t="s">
        <v>84</v>
      </c>
      <c r="E34" s="50">
        <v>2</v>
      </c>
      <c r="F34" s="51">
        <v>2</v>
      </c>
      <c r="G34" s="52">
        <v>9.5</v>
      </c>
      <c r="H34" s="53">
        <v>0</v>
      </c>
      <c r="I34" s="54">
        <v>0</v>
      </c>
      <c r="J34" s="55">
        <v>11</v>
      </c>
      <c r="K34" s="48">
        <f>SUM(E34+H34)</f>
        <v>2</v>
      </c>
      <c r="L34" s="49">
        <f>SUM(F34+I34)</f>
        <v>2</v>
      </c>
      <c r="M34" s="49">
        <f>SUM(G34+J34)</f>
        <v>20.5</v>
      </c>
      <c r="N34" s="40">
        <v>10</v>
      </c>
    </row>
    <row r="35" spans="1:14" ht="19.5" customHeight="1">
      <c r="A35" s="17" t="s">
        <v>11</v>
      </c>
      <c r="B35" s="13">
        <v>4</v>
      </c>
      <c r="C35" s="11">
        <v>10</v>
      </c>
      <c r="D35" s="120" t="s">
        <v>85</v>
      </c>
      <c r="E35" s="50">
        <v>7</v>
      </c>
      <c r="F35" s="51">
        <v>7</v>
      </c>
      <c r="G35" s="52">
        <v>5</v>
      </c>
      <c r="H35" s="53">
        <v>7</v>
      </c>
      <c r="I35" s="54">
        <v>7</v>
      </c>
      <c r="J35" s="55">
        <v>3</v>
      </c>
      <c r="K35" s="48">
        <f>SUM(E35+H35)</f>
        <v>14</v>
      </c>
      <c r="L35" s="49">
        <f>SUM(F35+I35)</f>
        <v>14</v>
      </c>
      <c r="M35" s="49">
        <f>SUM(G35+J35)</f>
        <v>8</v>
      </c>
      <c r="N35" s="40">
        <v>4</v>
      </c>
    </row>
    <row r="36" spans="1:14" ht="19.5" customHeight="1" thickBot="1">
      <c r="A36" s="28" t="s">
        <v>12</v>
      </c>
      <c r="B36" s="29"/>
      <c r="C36" s="12"/>
      <c r="D36" s="30"/>
      <c r="E36" s="58"/>
      <c r="F36" s="59"/>
      <c r="G36" s="60"/>
      <c r="H36" s="61"/>
      <c r="I36" s="62"/>
      <c r="J36" s="63"/>
      <c r="K36" s="64">
        <f t="shared" si="4"/>
        <v>0</v>
      </c>
      <c r="L36" s="65">
        <f t="shared" si="4"/>
        <v>0</v>
      </c>
      <c r="M36" s="65">
        <f t="shared" si="4"/>
        <v>0</v>
      </c>
      <c r="N36" s="41"/>
    </row>
    <row r="37" ht="18" customHeight="1"/>
    <row r="40" ht="15.75">
      <c r="D40" s="9"/>
    </row>
  </sheetData>
  <sheetProtection/>
  <mergeCells count="17">
    <mergeCell ref="A1:N1"/>
    <mergeCell ref="A2:A5"/>
    <mergeCell ref="B2:B5"/>
    <mergeCell ref="C2:C5"/>
    <mergeCell ref="D2:D5"/>
    <mergeCell ref="E2:G2"/>
    <mergeCell ref="H2:J2"/>
    <mergeCell ref="K2:M2"/>
    <mergeCell ref="M3:M5"/>
    <mergeCell ref="K20:M20"/>
    <mergeCell ref="M21:M23"/>
    <mergeCell ref="A20:A23"/>
    <mergeCell ref="B20:B23"/>
    <mergeCell ref="C20:C23"/>
    <mergeCell ref="D20:D23"/>
    <mergeCell ref="E20:G20"/>
    <mergeCell ref="H20:J20"/>
  </mergeCells>
  <printOptions horizontalCentered="1"/>
  <pageMargins left="0.07874015748031496" right="0.07874015748031496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tabSelected="1" zoomScalePageLayoutView="0" workbookViewId="0" topLeftCell="A1">
      <selection activeCell="A2" sqref="A2:A5"/>
    </sheetView>
  </sheetViews>
  <sheetFormatPr defaultColWidth="9.140625" defaultRowHeight="15"/>
  <cols>
    <col min="1" max="1" width="4.421875" style="0" customWidth="1"/>
    <col min="2" max="3" width="4.421875" style="0" hidden="1" customWidth="1"/>
    <col min="4" max="4" width="20.140625" style="0" bestFit="1" customWidth="1"/>
    <col min="5" max="12" width="6.7109375" style="0" customWidth="1"/>
    <col min="13" max="13" width="9.7109375" style="0" customWidth="1"/>
    <col min="17" max="17" width="10.28125" style="0" customWidth="1"/>
  </cols>
  <sheetData>
    <row r="1" spans="1:17" ht="24" customHeight="1" thickBot="1">
      <c r="A1" s="170" t="s">
        <v>60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/>
    </row>
    <row r="2" spans="1:17" ht="18" customHeight="1" thickBot="1">
      <c r="A2" s="153" t="s">
        <v>25</v>
      </c>
      <c r="B2" s="173" t="s">
        <v>35</v>
      </c>
      <c r="C2" s="159" t="s">
        <v>36</v>
      </c>
      <c r="D2" s="162" t="s">
        <v>37</v>
      </c>
      <c r="E2" s="163" t="s">
        <v>52</v>
      </c>
      <c r="F2" s="164"/>
      <c r="G2" s="165"/>
      <c r="H2" s="163" t="s">
        <v>53</v>
      </c>
      <c r="I2" s="164"/>
      <c r="J2" s="165"/>
      <c r="K2" s="164" t="s">
        <v>23</v>
      </c>
      <c r="L2" s="164"/>
      <c r="M2" s="165"/>
      <c r="N2" s="175" t="s">
        <v>43</v>
      </c>
      <c r="O2" s="176"/>
      <c r="P2" s="176"/>
      <c r="Q2" s="177"/>
    </row>
    <row r="3" spans="1:17" ht="16.5" customHeight="1" thickTop="1">
      <c r="A3" s="154"/>
      <c r="B3" s="174"/>
      <c r="C3" s="160"/>
      <c r="D3" s="151"/>
      <c r="E3" s="2" t="s">
        <v>25</v>
      </c>
      <c r="F3" s="2"/>
      <c r="G3" s="14" t="s">
        <v>28</v>
      </c>
      <c r="H3" s="1" t="s">
        <v>25</v>
      </c>
      <c r="I3" s="2"/>
      <c r="J3" s="14" t="s">
        <v>28</v>
      </c>
      <c r="K3" s="3" t="s">
        <v>25</v>
      </c>
      <c r="L3" s="2"/>
      <c r="M3" s="151" t="s">
        <v>26</v>
      </c>
      <c r="N3" s="35"/>
      <c r="O3" s="38"/>
      <c r="P3" s="33"/>
      <c r="Q3" s="33"/>
    </row>
    <row r="4" spans="1:17" ht="16.5" customHeight="1">
      <c r="A4" s="154"/>
      <c r="B4" s="174"/>
      <c r="C4" s="160"/>
      <c r="D4" s="151"/>
      <c r="E4" s="1"/>
      <c r="F4" s="3" t="s">
        <v>22</v>
      </c>
      <c r="G4" s="14" t="s">
        <v>29</v>
      </c>
      <c r="H4" s="1"/>
      <c r="I4" s="3" t="s">
        <v>22</v>
      </c>
      <c r="J4" s="14" t="s">
        <v>29</v>
      </c>
      <c r="K4" s="3"/>
      <c r="L4" s="3" t="s">
        <v>22</v>
      </c>
      <c r="M4" s="151"/>
      <c r="N4" s="36" t="s">
        <v>44</v>
      </c>
      <c r="O4" s="37" t="s">
        <v>45</v>
      </c>
      <c r="P4" s="34" t="s">
        <v>46</v>
      </c>
      <c r="Q4" s="34" t="s">
        <v>47</v>
      </c>
    </row>
    <row r="5" spans="1:17" ht="16.5" customHeight="1" thickBot="1">
      <c r="A5" s="154"/>
      <c r="B5" s="174"/>
      <c r="C5" s="160"/>
      <c r="D5" s="151"/>
      <c r="E5" s="89" t="s">
        <v>24</v>
      </c>
      <c r="F5" s="89"/>
      <c r="G5" s="84" t="s">
        <v>30</v>
      </c>
      <c r="H5" s="90" t="s">
        <v>24</v>
      </c>
      <c r="I5" s="89"/>
      <c r="J5" s="84" t="s">
        <v>30</v>
      </c>
      <c r="K5" s="91" t="s">
        <v>24</v>
      </c>
      <c r="L5" s="89"/>
      <c r="M5" s="151"/>
      <c r="N5" s="92"/>
      <c r="O5" s="93"/>
      <c r="P5" s="33"/>
      <c r="Q5" s="128"/>
    </row>
    <row r="6" spans="1:17" ht="19.5" customHeight="1">
      <c r="A6" s="136" t="s">
        <v>0</v>
      </c>
      <c r="B6" s="95"/>
      <c r="C6" s="101"/>
      <c r="D6" s="142" t="s">
        <v>61</v>
      </c>
      <c r="E6" s="103">
        <f>'M SR  Kategoria U 18 1.kolo'!K6</f>
        <v>14</v>
      </c>
      <c r="F6" s="96">
        <f>'M SR  Kategoria U 18 1.kolo'!L6</f>
        <v>14</v>
      </c>
      <c r="G6" s="104">
        <f>'M SR  Kategoria U 18 1.kolo'!M6</f>
        <v>8.5</v>
      </c>
      <c r="H6" s="103">
        <f>'M SR  Kategoria U 18  2.kolo'!K6</f>
        <v>8</v>
      </c>
      <c r="I6" s="96">
        <f>'M SR  Kategoria U 18  2.kolo'!L6</f>
        <v>8</v>
      </c>
      <c r="J6" s="104">
        <f>'M SR  Kategoria U 18  2.kolo'!M6</f>
        <v>11.5</v>
      </c>
      <c r="K6" s="103">
        <f>SUM(E6+H6)</f>
        <v>22</v>
      </c>
      <c r="L6" s="96">
        <f>SUM(F6+I6)</f>
        <v>22</v>
      </c>
      <c r="M6" s="104">
        <f>SUM(G6+J6)</f>
        <v>20</v>
      </c>
      <c r="N6" s="107">
        <f>'M SR  Kategoria U 18 1.kolo'!N6</f>
        <v>4</v>
      </c>
      <c r="O6" s="97">
        <f>'M SR  Kategoria U 18  2.kolo'!N6</f>
        <v>5</v>
      </c>
      <c r="P6" s="98">
        <f>SUM(N6+O6)</f>
        <v>9</v>
      </c>
      <c r="Q6" s="137">
        <v>6</v>
      </c>
    </row>
    <row r="7" spans="1:17" ht="19.5" customHeight="1">
      <c r="A7" s="88" t="s">
        <v>1</v>
      </c>
      <c r="B7" s="13"/>
      <c r="C7" s="102"/>
      <c r="D7" s="143" t="s">
        <v>62</v>
      </c>
      <c r="E7" s="105">
        <f>'M SR  Kategoria U 18 1.kolo'!K7</f>
        <v>14</v>
      </c>
      <c r="F7" s="73">
        <f>'M SR  Kategoria U 18 1.kolo'!L7</f>
        <v>14</v>
      </c>
      <c r="G7" s="55">
        <f>'M SR  Kategoria U 18 1.kolo'!M7</f>
        <v>11</v>
      </c>
      <c r="H7" s="105">
        <f>'M SR  Kategoria U 18  2.kolo'!K7</f>
        <v>3</v>
      </c>
      <c r="I7" s="73">
        <f>'M SR  Kategoria U 18  2.kolo'!L7</f>
        <v>3</v>
      </c>
      <c r="J7" s="55">
        <f>'M SR  Kategoria U 18  2.kolo'!M7</f>
        <v>22</v>
      </c>
      <c r="K7" s="105">
        <f aca="true" t="shared" si="0" ref="K7:K17">SUM(E7+H7)</f>
        <v>17</v>
      </c>
      <c r="L7" s="73">
        <f aca="true" t="shared" si="1" ref="L7:L17">SUM(F7+I7)</f>
        <v>17</v>
      </c>
      <c r="M7" s="55">
        <f aca="true" t="shared" si="2" ref="M7:M17">SUM(G7+J7)</f>
        <v>33</v>
      </c>
      <c r="N7" s="108">
        <f>'M SR  Kategoria U 18 1.kolo'!N7</f>
        <v>6</v>
      </c>
      <c r="O7" s="74">
        <f>'M SR  Kategoria U 18  2.kolo'!N7</f>
        <v>12</v>
      </c>
      <c r="P7" s="99">
        <f aca="true" t="shared" si="3" ref="P7:P26">SUM(N7+O7)</f>
        <v>18</v>
      </c>
      <c r="Q7" s="125">
        <v>20</v>
      </c>
    </row>
    <row r="8" spans="1:17" ht="19.5" customHeight="1">
      <c r="A8" s="88" t="s">
        <v>2</v>
      </c>
      <c r="B8" s="13"/>
      <c r="C8" s="102"/>
      <c r="D8" s="143" t="s">
        <v>63</v>
      </c>
      <c r="E8" s="105">
        <f>'M SR  Kategoria U 18 1.kolo'!K8</f>
        <v>3</v>
      </c>
      <c r="F8" s="73">
        <f>'M SR  Kategoria U 18 1.kolo'!L8</f>
        <v>3</v>
      </c>
      <c r="G8" s="55">
        <f>'M SR  Kategoria U 18 1.kolo'!M8</f>
        <v>24.5</v>
      </c>
      <c r="H8" s="105">
        <f>'M SR  Kategoria U 18  2.kolo'!K8</f>
        <v>2</v>
      </c>
      <c r="I8" s="73">
        <f>'M SR  Kategoria U 18  2.kolo'!L8</f>
        <v>2</v>
      </c>
      <c r="J8" s="55">
        <f>'M SR  Kategoria U 18  2.kolo'!M8</f>
        <v>23.5</v>
      </c>
      <c r="K8" s="105">
        <f t="shared" si="0"/>
        <v>5</v>
      </c>
      <c r="L8" s="73">
        <f t="shared" si="1"/>
        <v>5</v>
      </c>
      <c r="M8" s="55">
        <f t="shared" si="2"/>
        <v>48</v>
      </c>
      <c r="N8" s="108">
        <f>'M SR  Kategoria U 18 1.kolo'!N8</f>
        <v>13</v>
      </c>
      <c r="O8" s="74">
        <f>'M SR  Kategoria U 18  2.kolo'!N8</f>
        <v>13</v>
      </c>
      <c r="P8" s="99">
        <f t="shared" si="3"/>
        <v>26</v>
      </c>
      <c r="Q8" s="125">
        <v>25</v>
      </c>
    </row>
    <row r="9" spans="1:17" ht="19.5" customHeight="1">
      <c r="A9" s="88" t="s">
        <v>3</v>
      </c>
      <c r="B9" s="13"/>
      <c r="C9" s="102"/>
      <c r="D9" s="144" t="s">
        <v>64</v>
      </c>
      <c r="E9" s="105">
        <f>'M SR  Kategoria U 18 1.kolo'!K9</f>
        <v>17</v>
      </c>
      <c r="F9" s="73">
        <f>'M SR  Kategoria U 18 1.kolo'!L9</f>
        <v>17</v>
      </c>
      <c r="G9" s="55">
        <f>'M SR  Kategoria U 18 1.kolo'!M9</f>
        <v>7</v>
      </c>
      <c r="H9" s="105">
        <f>'M SR  Kategoria U 18  2.kolo'!K9</f>
        <v>23</v>
      </c>
      <c r="I9" s="73">
        <f>'M SR  Kategoria U 18  2.kolo'!L9</f>
        <v>23</v>
      </c>
      <c r="J9" s="55">
        <f>'M SR  Kategoria U 18  2.kolo'!M9</f>
        <v>3</v>
      </c>
      <c r="K9" s="105">
        <f t="shared" si="0"/>
        <v>40</v>
      </c>
      <c r="L9" s="73">
        <f t="shared" si="1"/>
        <v>40</v>
      </c>
      <c r="M9" s="55">
        <f t="shared" si="2"/>
        <v>10</v>
      </c>
      <c r="N9" s="108">
        <f>'M SR  Kategoria U 18 1.kolo'!N9</f>
        <v>2.5</v>
      </c>
      <c r="O9" s="74">
        <f>'M SR  Kategoria U 18  2.kolo'!N9</f>
        <v>1</v>
      </c>
      <c r="P9" s="99">
        <f t="shared" si="3"/>
        <v>3.5</v>
      </c>
      <c r="Q9" s="125">
        <v>3</v>
      </c>
    </row>
    <row r="10" spans="1:17" ht="19.5" customHeight="1">
      <c r="A10" s="88" t="s">
        <v>4</v>
      </c>
      <c r="B10" s="13"/>
      <c r="C10" s="102"/>
      <c r="D10" s="145" t="s">
        <v>65</v>
      </c>
      <c r="E10" s="105">
        <f>'M SR  Kategoria U 18 1.kolo'!K10</f>
        <v>17</v>
      </c>
      <c r="F10" s="73">
        <f>'M SR  Kategoria U 18 1.kolo'!L10</f>
        <v>17</v>
      </c>
      <c r="G10" s="55">
        <f>'M SR  Kategoria U 18 1.kolo'!M10</f>
        <v>7</v>
      </c>
      <c r="H10" s="105">
        <f>'M SR  Kategoria U 18  2.kolo'!K10</f>
        <v>6</v>
      </c>
      <c r="I10" s="73">
        <f>'M SR  Kategoria U 18  2.kolo'!L10</f>
        <v>6</v>
      </c>
      <c r="J10" s="55">
        <f>'M SR  Kategoria U 18  2.kolo'!M10</f>
        <v>14.5</v>
      </c>
      <c r="K10" s="105">
        <f t="shared" si="0"/>
        <v>23</v>
      </c>
      <c r="L10" s="73">
        <f t="shared" si="1"/>
        <v>23</v>
      </c>
      <c r="M10" s="55">
        <f t="shared" si="2"/>
        <v>21.5</v>
      </c>
      <c r="N10" s="108">
        <f>'M SR  Kategoria U 18 1.kolo'!N10</f>
        <v>2.5</v>
      </c>
      <c r="O10" s="74">
        <f>'M SR  Kategoria U 18  2.kolo'!N10</f>
        <v>7</v>
      </c>
      <c r="P10" s="99">
        <f t="shared" si="3"/>
        <v>9.5</v>
      </c>
      <c r="Q10" s="125">
        <v>8</v>
      </c>
    </row>
    <row r="11" spans="1:17" ht="19.5" customHeight="1">
      <c r="A11" s="88" t="s">
        <v>5</v>
      </c>
      <c r="B11" s="13"/>
      <c r="C11" s="102"/>
      <c r="D11" s="143" t="s">
        <v>66</v>
      </c>
      <c r="E11" s="105">
        <f>'M SR  Kategoria U 18 1.kolo'!K11</f>
        <v>59</v>
      </c>
      <c r="F11" s="73">
        <f>'M SR  Kategoria U 18 1.kolo'!L11</f>
        <v>59</v>
      </c>
      <c r="G11" s="55">
        <f>'M SR  Kategoria U 18 1.kolo'!M11</f>
        <v>2</v>
      </c>
      <c r="H11" s="105">
        <f>'M SR  Kategoria U 18  2.kolo'!K11</f>
        <v>12</v>
      </c>
      <c r="I11" s="73">
        <f>'M SR  Kategoria U 18  2.kolo'!L11</f>
        <v>12</v>
      </c>
      <c r="J11" s="55">
        <f>'M SR  Kategoria U 18  2.kolo'!M11</f>
        <v>6</v>
      </c>
      <c r="K11" s="105">
        <f t="shared" si="0"/>
        <v>71</v>
      </c>
      <c r="L11" s="73">
        <f t="shared" si="1"/>
        <v>71</v>
      </c>
      <c r="M11" s="55">
        <f t="shared" si="2"/>
        <v>8</v>
      </c>
      <c r="N11" s="108">
        <f>'M SR  Kategoria U 18 1.kolo'!N11</f>
        <v>1</v>
      </c>
      <c r="O11" s="74">
        <f>'M SR  Kategoria U 18  2.kolo'!N11</f>
        <v>2</v>
      </c>
      <c r="P11" s="99">
        <f t="shared" si="3"/>
        <v>3</v>
      </c>
      <c r="Q11" s="125">
        <v>1</v>
      </c>
    </row>
    <row r="12" spans="1:17" ht="19.5" customHeight="1">
      <c r="A12" s="88" t="s">
        <v>6</v>
      </c>
      <c r="B12" s="13"/>
      <c r="C12" s="102"/>
      <c r="D12" s="143" t="s">
        <v>67</v>
      </c>
      <c r="E12" s="105">
        <f>'M SR  Kategoria U 18 1.kolo'!K12</f>
        <v>4</v>
      </c>
      <c r="F12" s="73">
        <f>'M SR  Kategoria U 18 1.kolo'!L12</f>
        <v>4</v>
      </c>
      <c r="G12" s="55">
        <f>'M SR  Kategoria U 18 1.kolo'!M12</f>
        <v>22</v>
      </c>
      <c r="H12" s="105">
        <f>'M SR  Kategoria U 18  2.kolo'!K12</f>
        <v>19</v>
      </c>
      <c r="I12" s="73">
        <f>'M SR  Kategoria U 18  2.kolo'!L12</f>
        <v>19</v>
      </c>
      <c r="J12" s="55">
        <f>'M SR  Kategoria U 18  2.kolo'!M12</f>
        <v>7.5</v>
      </c>
      <c r="K12" s="105">
        <f t="shared" si="0"/>
        <v>23</v>
      </c>
      <c r="L12" s="73">
        <f t="shared" si="1"/>
        <v>23</v>
      </c>
      <c r="M12" s="55">
        <f t="shared" si="2"/>
        <v>29.5</v>
      </c>
      <c r="N12" s="108">
        <f>'M SR  Kategoria U 18 1.kolo'!N12</f>
        <v>11</v>
      </c>
      <c r="O12" s="74">
        <f>'M SR  Kategoria U 18  2.kolo'!N12</f>
        <v>4</v>
      </c>
      <c r="P12" s="99">
        <f t="shared" si="3"/>
        <v>15</v>
      </c>
      <c r="Q12" s="125">
        <v>15</v>
      </c>
    </row>
    <row r="13" spans="1:17" ht="19.5" customHeight="1">
      <c r="A13" s="88" t="s">
        <v>7</v>
      </c>
      <c r="B13" s="13"/>
      <c r="C13" s="102"/>
      <c r="D13" s="144" t="s">
        <v>68</v>
      </c>
      <c r="E13" s="105">
        <f>'M SR  Kategoria U 18 1.kolo'!K13</f>
        <v>4</v>
      </c>
      <c r="F13" s="73">
        <f>'M SR  Kategoria U 18 1.kolo'!L13</f>
        <v>4</v>
      </c>
      <c r="G13" s="55">
        <f>'M SR  Kategoria U 18 1.kolo'!M13</f>
        <v>22.5</v>
      </c>
      <c r="H13" s="105">
        <f>'M SR  Kategoria U 18  2.kolo'!K13</f>
        <v>10</v>
      </c>
      <c r="I13" s="73">
        <f>'M SR  Kategoria U 18  2.kolo'!L13</f>
        <v>10</v>
      </c>
      <c r="J13" s="55">
        <f>'M SR  Kategoria U 18  2.kolo'!M13</f>
        <v>7</v>
      </c>
      <c r="K13" s="105">
        <f t="shared" si="0"/>
        <v>14</v>
      </c>
      <c r="L13" s="73">
        <f t="shared" si="1"/>
        <v>14</v>
      </c>
      <c r="M13" s="55">
        <f t="shared" si="2"/>
        <v>29.5</v>
      </c>
      <c r="N13" s="108">
        <f>'M SR  Kategoria U 18 1.kolo'!N13</f>
        <v>12</v>
      </c>
      <c r="O13" s="74">
        <f>'M SR  Kategoria U 18  2.kolo'!N13</f>
        <v>3</v>
      </c>
      <c r="P13" s="99">
        <f t="shared" si="3"/>
        <v>15</v>
      </c>
      <c r="Q13" s="125">
        <v>16</v>
      </c>
    </row>
    <row r="14" spans="1:17" ht="19.5" customHeight="1">
      <c r="A14" s="88" t="s">
        <v>8</v>
      </c>
      <c r="B14" s="13"/>
      <c r="C14" s="102"/>
      <c r="D14" s="144" t="s">
        <v>69</v>
      </c>
      <c r="E14" s="105">
        <f>'M SR  Kategoria U 18 1.kolo'!K14</f>
        <v>8</v>
      </c>
      <c r="F14" s="73">
        <f>'M SR  Kategoria U 18 1.kolo'!L14</f>
        <v>8</v>
      </c>
      <c r="G14" s="55">
        <f>'M SR  Kategoria U 18 1.kolo'!M14</f>
        <v>17</v>
      </c>
      <c r="H14" s="105">
        <f>'M SR  Kategoria U 18  2.kolo'!K14</f>
        <v>7</v>
      </c>
      <c r="I14" s="73">
        <f>'M SR  Kategoria U 18  2.kolo'!L14</f>
        <v>7</v>
      </c>
      <c r="J14" s="55">
        <f>'M SR  Kategoria U 18  2.kolo'!M14</f>
        <v>13.5</v>
      </c>
      <c r="K14" s="105">
        <f t="shared" si="0"/>
        <v>15</v>
      </c>
      <c r="L14" s="73">
        <f t="shared" si="1"/>
        <v>15</v>
      </c>
      <c r="M14" s="55">
        <f t="shared" si="2"/>
        <v>30.5</v>
      </c>
      <c r="N14" s="108">
        <f>'M SR  Kategoria U 18 1.kolo'!N14</f>
        <v>8.5</v>
      </c>
      <c r="O14" s="74">
        <f>'M SR  Kategoria U 18  2.kolo'!N14</f>
        <v>6</v>
      </c>
      <c r="P14" s="99">
        <f t="shared" si="3"/>
        <v>14.5</v>
      </c>
      <c r="Q14" s="125">
        <v>14</v>
      </c>
    </row>
    <row r="15" spans="1:17" ht="19.5" customHeight="1">
      <c r="A15" s="88" t="s">
        <v>9</v>
      </c>
      <c r="B15" s="13"/>
      <c r="C15" s="102"/>
      <c r="D15" s="146" t="s">
        <v>70</v>
      </c>
      <c r="E15" s="105">
        <f>'M SR  Kategoria U 18 1.kolo'!K15</f>
        <v>6</v>
      </c>
      <c r="F15" s="73">
        <f>'M SR  Kategoria U 18 1.kolo'!L15</f>
        <v>6</v>
      </c>
      <c r="G15" s="55">
        <f>'M SR  Kategoria U 18 1.kolo'!M15</f>
        <v>19.5</v>
      </c>
      <c r="H15" s="105">
        <f>'M SR  Kategoria U 18  2.kolo'!K15</f>
        <v>5</v>
      </c>
      <c r="I15" s="73">
        <f>'M SR  Kategoria U 18  2.kolo'!L15</f>
        <v>5</v>
      </c>
      <c r="J15" s="55">
        <f>'M SR  Kategoria U 18  2.kolo'!M15</f>
        <v>18</v>
      </c>
      <c r="K15" s="105">
        <f t="shared" si="0"/>
        <v>11</v>
      </c>
      <c r="L15" s="73">
        <f t="shared" si="1"/>
        <v>11</v>
      </c>
      <c r="M15" s="55">
        <f t="shared" si="2"/>
        <v>37.5</v>
      </c>
      <c r="N15" s="108">
        <f>'M SR  Kategoria U 18 1.kolo'!N15</f>
        <v>10</v>
      </c>
      <c r="O15" s="74">
        <f>'M SR  Kategoria U 18  2.kolo'!N15</f>
        <v>9</v>
      </c>
      <c r="P15" s="99">
        <f t="shared" si="3"/>
        <v>19</v>
      </c>
      <c r="Q15" s="125">
        <v>21</v>
      </c>
    </row>
    <row r="16" spans="1:17" ht="19.5" customHeight="1">
      <c r="A16" s="88" t="s">
        <v>10</v>
      </c>
      <c r="B16" s="13"/>
      <c r="C16" s="102"/>
      <c r="D16" s="146" t="s">
        <v>71</v>
      </c>
      <c r="E16" s="105">
        <f>'M SR  Kategoria U 18 1.kolo'!K16</f>
        <v>13</v>
      </c>
      <c r="F16" s="73">
        <f>'M SR  Kategoria U 18 1.kolo'!L16</f>
        <v>13</v>
      </c>
      <c r="G16" s="55">
        <f>'M SR  Kategoria U 18 1.kolo'!M16</f>
        <v>10</v>
      </c>
      <c r="H16" s="105">
        <f>'M SR  Kategoria U 18  2.kolo'!K16</f>
        <v>4</v>
      </c>
      <c r="I16" s="73">
        <f>'M SR  Kategoria U 18  2.kolo'!L16</f>
        <v>4</v>
      </c>
      <c r="J16" s="55">
        <f>'M SR  Kategoria U 18  2.kolo'!M16</f>
        <v>19.5</v>
      </c>
      <c r="K16" s="105">
        <f t="shared" si="0"/>
        <v>17</v>
      </c>
      <c r="L16" s="73">
        <f t="shared" si="1"/>
        <v>17</v>
      </c>
      <c r="M16" s="55">
        <f t="shared" si="2"/>
        <v>29.5</v>
      </c>
      <c r="N16" s="108">
        <f>'M SR  Kategoria U 18 1.kolo'!N16</f>
        <v>5</v>
      </c>
      <c r="O16" s="74">
        <f>'M SR  Kategoria U 18  2.kolo'!N16</f>
        <v>11</v>
      </c>
      <c r="P16" s="99">
        <f t="shared" si="3"/>
        <v>16</v>
      </c>
      <c r="Q16" s="125">
        <v>17</v>
      </c>
    </row>
    <row r="17" spans="1:17" ht="19.5" customHeight="1">
      <c r="A17" s="88" t="s">
        <v>11</v>
      </c>
      <c r="B17" s="13"/>
      <c r="C17" s="102"/>
      <c r="D17" s="146" t="s">
        <v>72</v>
      </c>
      <c r="E17" s="106">
        <f>'M SR  Kategoria U 18 1.kolo'!K17</f>
        <v>8</v>
      </c>
      <c r="F17" s="94">
        <f>'M SR  Kategoria U 18 1.kolo'!L17</f>
        <v>8</v>
      </c>
      <c r="G17" s="55">
        <f>'M SR  Kategoria U 18 1.kolo'!M17</f>
        <v>17</v>
      </c>
      <c r="H17" s="105">
        <f>'M SR  Kategoria U 18  2.kolo'!K17</f>
        <v>5</v>
      </c>
      <c r="I17" s="73">
        <f>'M SR  Kategoria U 18  2.kolo'!L17</f>
        <v>5</v>
      </c>
      <c r="J17" s="55">
        <f>'M SR  Kategoria U 18  2.kolo'!M17</f>
        <v>17.5</v>
      </c>
      <c r="K17" s="105">
        <f t="shared" si="0"/>
        <v>13</v>
      </c>
      <c r="L17" s="73">
        <f t="shared" si="1"/>
        <v>13</v>
      </c>
      <c r="M17" s="55">
        <f t="shared" si="2"/>
        <v>34.5</v>
      </c>
      <c r="N17" s="108">
        <f>'M SR  Kategoria U 18 1.kolo'!N17</f>
        <v>8.5</v>
      </c>
      <c r="O17" s="74">
        <f>'M SR  Kategoria U 18  2.kolo'!N17</f>
        <v>8</v>
      </c>
      <c r="P17" s="99">
        <f t="shared" si="3"/>
        <v>16.5</v>
      </c>
      <c r="Q17" s="125">
        <v>18</v>
      </c>
    </row>
    <row r="18" spans="1:17" ht="19.5" customHeight="1">
      <c r="A18" s="88" t="s">
        <v>12</v>
      </c>
      <c r="B18" s="13"/>
      <c r="C18" s="102"/>
      <c r="D18" s="144" t="s">
        <v>73</v>
      </c>
      <c r="E18" s="106">
        <f>'M SR  Kategoria U 18 1.kolo'!K18</f>
        <v>10</v>
      </c>
      <c r="F18" s="94">
        <f>'M SR  Kategoria U 18 1.kolo'!L18</f>
        <v>10</v>
      </c>
      <c r="G18" s="55">
        <f>'M SR  Kategoria U 18 1.kolo'!M18</f>
        <v>14</v>
      </c>
      <c r="H18" s="105">
        <f>'M SR  Kategoria U 18  2.kolo'!K18</f>
        <v>5</v>
      </c>
      <c r="I18" s="73">
        <f>'M SR  Kategoria U 18  2.kolo'!L18</f>
        <v>5</v>
      </c>
      <c r="J18" s="55">
        <f>'M SR  Kategoria U 18  2.kolo'!M18</f>
        <v>18.5</v>
      </c>
      <c r="K18" s="105">
        <f aca="true" t="shared" si="4" ref="K18:K31">SUM(E18+H18)</f>
        <v>15</v>
      </c>
      <c r="L18" s="73">
        <f aca="true" t="shared" si="5" ref="L18:L31">SUM(F18+I18)</f>
        <v>15</v>
      </c>
      <c r="M18" s="55">
        <f aca="true" t="shared" si="6" ref="M18:M31">SUM(G18+J18)</f>
        <v>32.5</v>
      </c>
      <c r="N18" s="108">
        <f>'M SR  Kategoria U 18 1.kolo'!N18</f>
        <v>7</v>
      </c>
      <c r="O18" s="74">
        <f>'M SR  Kategoria U 18  2.kolo'!N18</f>
        <v>10</v>
      </c>
      <c r="P18" s="99">
        <f t="shared" si="3"/>
        <v>17</v>
      </c>
      <c r="Q18" s="125">
        <v>19</v>
      </c>
    </row>
    <row r="19" spans="1:17" ht="19.5" customHeight="1">
      <c r="A19" s="17" t="s">
        <v>13</v>
      </c>
      <c r="B19" s="19"/>
      <c r="C19" s="10"/>
      <c r="D19" s="147" t="s">
        <v>74</v>
      </c>
      <c r="E19" s="66">
        <f>'M SR  Kategoria U 18 1.kolo'!K24</f>
        <v>6</v>
      </c>
      <c r="F19" s="67">
        <f>'M SR  Kategoria U 18 1.kolo'!L24</f>
        <v>6</v>
      </c>
      <c r="G19" s="45">
        <f>'M SR  Kategoria U 18 1.kolo'!M24</f>
        <v>20</v>
      </c>
      <c r="H19" s="68">
        <f>'M SR  Kategoria U 18  2.kolo'!K24</f>
        <v>1</v>
      </c>
      <c r="I19" s="69">
        <f>'M SR  Kategoria U 18  2.kolo'!L24</f>
        <v>1</v>
      </c>
      <c r="J19" s="70">
        <f>'M SR  Kategoria U 18  2.kolo'!M24</f>
        <v>22.5</v>
      </c>
      <c r="K19" s="48">
        <f t="shared" si="4"/>
        <v>7</v>
      </c>
      <c r="L19" s="49">
        <f t="shared" si="5"/>
        <v>7</v>
      </c>
      <c r="M19" s="71">
        <f t="shared" si="6"/>
        <v>42.5</v>
      </c>
      <c r="N19" s="72">
        <f>'M SR  Kategoria U 18 1.kolo'!N24</f>
        <v>11</v>
      </c>
      <c r="O19" s="139">
        <f>'M SR  Kategoria U 18  2.kolo'!N24</f>
        <v>11.5</v>
      </c>
      <c r="P19" s="140">
        <f t="shared" si="3"/>
        <v>22.5</v>
      </c>
      <c r="Q19" s="141">
        <v>23</v>
      </c>
    </row>
    <row r="20" spans="1:17" ht="19.5" customHeight="1">
      <c r="A20" s="17" t="s">
        <v>14</v>
      </c>
      <c r="B20" s="13"/>
      <c r="C20" s="11"/>
      <c r="D20" s="144" t="s">
        <v>75</v>
      </c>
      <c r="E20" s="66">
        <f>'M SR  Kategoria U 18 1.kolo'!K25</f>
        <v>20</v>
      </c>
      <c r="F20" s="67">
        <f>'M SR  Kategoria U 18 1.kolo'!L25</f>
        <v>20</v>
      </c>
      <c r="G20" s="45">
        <f>'M SR  Kategoria U 18 1.kolo'!M25</f>
        <v>8.5</v>
      </c>
      <c r="H20" s="68">
        <f>'M SR  Kategoria U 18  2.kolo'!K25</f>
        <v>16</v>
      </c>
      <c r="I20" s="69">
        <f>'M SR  Kategoria U 18  2.kolo'!L25</f>
        <v>16</v>
      </c>
      <c r="J20" s="70">
        <f>'M SR  Kategoria U 18  2.kolo'!M25</f>
        <v>8.5</v>
      </c>
      <c r="K20" s="48">
        <f t="shared" si="4"/>
        <v>36</v>
      </c>
      <c r="L20" s="49">
        <f t="shared" si="5"/>
        <v>36</v>
      </c>
      <c r="M20" s="71">
        <f t="shared" si="6"/>
        <v>17</v>
      </c>
      <c r="N20" s="72">
        <f>'M SR  Kategoria U 18 1.kolo'!N25</f>
        <v>3</v>
      </c>
      <c r="O20" s="74">
        <f>'M SR  Kategoria U 18  2.kolo'!N25</f>
        <v>5</v>
      </c>
      <c r="P20" s="99">
        <f t="shared" si="3"/>
        <v>8</v>
      </c>
      <c r="Q20" s="126">
        <v>5</v>
      </c>
    </row>
    <row r="21" spans="1:17" ht="19.5" customHeight="1">
      <c r="A21" s="17" t="s">
        <v>15</v>
      </c>
      <c r="B21" s="13"/>
      <c r="C21" s="11"/>
      <c r="D21" s="144" t="s">
        <v>76</v>
      </c>
      <c r="E21" s="66">
        <f>'M SR  Kategoria U 18 1.kolo'!K26</f>
        <v>9</v>
      </c>
      <c r="F21" s="67">
        <f>'M SR  Kategoria U 18 1.kolo'!L26</f>
        <v>9</v>
      </c>
      <c r="G21" s="45">
        <f>'M SR  Kategoria U 18 1.kolo'!M26</f>
        <v>17.5</v>
      </c>
      <c r="H21" s="68">
        <f>'M SR  Kategoria U 18  2.kolo'!K26</f>
        <v>19</v>
      </c>
      <c r="I21" s="69">
        <f>'M SR  Kategoria U 18  2.kolo'!L26</f>
        <v>19</v>
      </c>
      <c r="J21" s="70">
        <f>'M SR  Kategoria U 18  2.kolo'!M26</f>
        <v>5.5</v>
      </c>
      <c r="K21" s="48">
        <f t="shared" si="4"/>
        <v>28</v>
      </c>
      <c r="L21" s="49">
        <f t="shared" si="5"/>
        <v>28</v>
      </c>
      <c r="M21" s="71">
        <f t="shared" si="6"/>
        <v>23</v>
      </c>
      <c r="N21" s="72">
        <f>'M SR  Kategoria U 18 1.kolo'!N26</f>
        <v>8</v>
      </c>
      <c r="O21" s="74">
        <f>'M SR  Kategoria U 18  2.kolo'!N26</f>
        <v>1</v>
      </c>
      <c r="P21" s="99">
        <f t="shared" si="3"/>
        <v>9</v>
      </c>
      <c r="Q21" s="126">
        <v>7</v>
      </c>
    </row>
    <row r="22" spans="1:17" ht="19.5" customHeight="1">
      <c r="A22" s="17" t="s">
        <v>16</v>
      </c>
      <c r="B22" s="13"/>
      <c r="C22" s="11"/>
      <c r="D22" s="144" t="s">
        <v>77</v>
      </c>
      <c r="E22" s="66">
        <f>'M SR  Kategoria U 18 1.kolo'!K27</f>
        <v>34</v>
      </c>
      <c r="F22" s="67">
        <f>'M SR  Kategoria U 18 1.kolo'!L27</f>
        <v>34</v>
      </c>
      <c r="G22" s="45">
        <f>'M SR  Kategoria U 18 1.kolo'!M27</f>
        <v>2</v>
      </c>
      <c r="H22" s="68">
        <f>'M SR  Kategoria U 18  2.kolo'!K27</f>
        <v>17</v>
      </c>
      <c r="I22" s="69">
        <f>'M SR  Kategoria U 18  2.kolo'!L27</f>
        <v>17</v>
      </c>
      <c r="J22" s="70">
        <f>'M SR  Kategoria U 18  2.kolo'!M27</f>
        <v>7</v>
      </c>
      <c r="K22" s="48">
        <f t="shared" si="4"/>
        <v>51</v>
      </c>
      <c r="L22" s="49">
        <f t="shared" si="5"/>
        <v>51</v>
      </c>
      <c r="M22" s="71">
        <f t="shared" si="6"/>
        <v>9</v>
      </c>
      <c r="N22" s="72">
        <f>'M SR  Kategoria U 18 1.kolo'!N27</f>
        <v>1</v>
      </c>
      <c r="O22" s="74">
        <f>'M SR  Kategoria U 18  2.kolo'!N27</f>
        <v>2</v>
      </c>
      <c r="P22" s="99">
        <f t="shared" si="3"/>
        <v>3</v>
      </c>
      <c r="Q22" s="126">
        <v>2</v>
      </c>
    </row>
    <row r="23" spans="1:17" ht="19.5" customHeight="1">
      <c r="A23" s="17" t="s">
        <v>17</v>
      </c>
      <c r="B23" s="13"/>
      <c r="C23" s="11"/>
      <c r="D23" s="144" t="s">
        <v>78</v>
      </c>
      <c r="E23" s="66">
        <f>'M SR  Kategoria U 18 1.kolo'!K28</f>
        <v>16</v>
      </c>
      <c r="F23" s="67">
        <f>'M SR  Kategoria U 18 1.kolo'!L28</f>
        <v>16</v>
      </c>
      <c r="G23" s="45">
        <f>'M SR  Kategoria U 18 1.kolo'!M28</f>
        <v>13</v>
      </c>
      <c r="H23" s="68">
        <f>'M SR  Kategoria U 18  2.kolo'!K28</f>
        <v>8</v>
      </c>
      <c r="I23" s="69">
        <f>'M SR  Kategoria U 18  2.kolo'!L28</f>
        <v>8</v>
      </c>
      <c r="J23" s="70">
        <f>'M SR  Kategoria U 18  2.kolo'!M28</f>
        <v>15</v>
      </c>
      <c r="K23" s="48">
        <f t="shared" si="4"/>
        <v>24</v>
      </c>
      <c r="L23" s="49">
        <f t="shared" si="5"/>
        <v>24</v>
      </c>
      <c r="M23" s="71">
        <f t="shared" si="6"/>
        <v>28</v>
      </c>
      <c r="N23" s="72">
        <f>'M SR  Kategoria U 18 1.kolo'!N28</f>
        <v>7</v>
      </c>
      <c r="O23" s="74">
        <f>'M SR  Kategoria U 18  2.kolo'!N28</f>
        <v>7.5</v>
      </c>
      <c r="P23" s="99">
        <f t="shared" si="3"/>
        <v>14.5</v>
      </c>
      <c r="Q23" s="126">
        <v>13</v>
      </c>
    </row>
    <row r="24" spans="1:17" ht="19.5" customHeight="1">
      <c r="A24" s="17" t="s">
        <v>18</v>
      </c>
      <c r="B24" s="13"/>
      <c r="C24" s="11"/>
      <c r="D24" s="144" t="s">
        <v>79</v>
      </c>
      <c r="E24" s="66">
        <f>'M SR  Kategoria U 18 1.kolo'!K29</f>
        <v>18</v>
      </c>
      <c r="F24" s="67">
        <f>'M SR  Kategoria U 18 1.kolo'!L29</f>
        <v>18</v>
      </c>
      <c r="G24" s="45">
        <f>'M SR  Kategoria U 18 1.kolo'!M29</f>
        <v>10</v>
      </c>
      <c r="H24" s="68">
        <f>'M SR  Kategoria U 18  2.kolo'!K29</f>
        <v>6</v>
      </c>
      <c r="I24" s="69">
        <f>'M SR  Kategoria U 18  2.kolo'!L29</f>
        <v>6</v>
      </c>
      <c r="J24" s="70">
        <f>'M SR  Kategoria U 18  2.kolo'!M29</f>
        <v>15</v>
      </c>
      <c r="K24" s="48">
        <f t="shared" si="4"/>
        <v>24</v>
      </c>
      <c r="L24" s="49">
        <f t="shared" si="5"/>
        <v>24</v>
      </c>
      <c r="M24" s="71">
        <f t="shared" si="6"/>
        <v>25</v>
      </c>
      <c r="N24" s="72">
        <f>'M SR  Kategoria U 18 1.kolo'!N29</f>
        <v>5</v>
      </c>
      <c r="O24" s="74">
        <f>'M SR  Kategoria U 18  2.kolo'!N29</f>
        <v>9</v>
      </c>
      <c r="P24" s="99">
        <f t="shared" si="3"/>
        <v>14</v>
      </c>
      <c r="Q24" s="126">
        <v>11</v>
      </c>
    </row>
    <row r="25" spans="1:17" ht="19.5" customHeight="1">
      <c r="A25" s="17" t="s">
        <v>19</v>
      </c>
      <c r="B25" s="13"/>
      <c r="C25" s="11"/>
      <c r="D25" s="148" t="s">
        <v>80</v>
      </c>
      <c r="E25" s="66">
        <f>'M SR  Kategoria U 18 1.kolo'!K30</f>
        <v>25</v>
      </c>
      <c r="F25" s="67">
        <f>'M SR  Kategoria U 18 1.kolo'!L30</f>
        <v>25</v>
      </c>
      <c r="G25" s="45">
        <f>'M SR  Kategoria U 18 1.kolo'!M30</f>
        <v>5</v>
      </c>
      <c r="H25" s="68">
        <f>'M SR  Kategoria U 18  2.kolo'!K30</f>
        <v>16</v>
      </c>
      <c r="I25" s="69">
        <f>'M SR  Kategoria U 18  2.kolo'!L30</f>
        <v>16</v>
      </c>
      <c r="J25" s="70">
        <f>'M SR  Kategoria U 18  2.kolo'!M30</f>
        <v>7</v>
      </c>
      <c r="K25" s="48">
        <f t="shared" si="4"/>
        <v>41</v>
      </c>
      <c r="L25" s="49">
        <f t="shared" si="5"/>
        <v>41</v>
      </c>
      <c r="M25" s="71">
        <f t="shared" si="6"/>
        <v>12</v>
      </c>
      <c r="N25" s="72">
        <f>'M SR  Kategoria U 18 1.kolo'!N30</f>
        <v>2</v>
      </c>
      <c r="O25" s="74">
        <f>'M SR  Kategoria U 18  2.kolo'!N30</f>
        <v>3</v>
      </c>
      <c r="P25" s="99">
        <f t="shared" si="3"/>
        <v>5</v>
      </c>
      <c r="Q25" s="126">
        <v>4</v>
      </c>
    </row>
    <row r="26" spans="1:17" ht="19.5" customHeight="1">
      <c r="A26" s="17" t="s">
        <v>20</v>
      </c>
      <c r="B26" s="85"/>
      <c r="C26" s="42"/>
      <c r="D26" s="144" t="s">
        <v>81</v>
      </c>
      <c r="E26" s="66">
        <f>'M SR  Kategoria U 18 1.kolo'!K31</f>
        <v>19</v>
      </c>
      <c r="F26" s="67">
        <f>'M SR  Kategoria U 18 1.kolo'!L31</f>
        <v>19</v>
      </c>
      <c r="G26" s="45">
        <f>'M SR  Kategoria U 18 1.kolo'!M31</f>
        <v>9</v>
      </c>
      <c r="H26" s="68">
        <f>'M SR  Kategoria U 18  2.kolo'!K31</f>
        <v>14</v>
      </c>
      <c r="I26" s="69">
        <f>'M SR  Kategoria U 18  2.kolo'!L31</f>
        <v>14</v>
      </c>
      <c r="J26" s="70">
        <f>'M SR  Kategoria U 18  2.kolo'!M31</f>
        <v>9.5</v>
      </c>
      <c r="K26" s="48">
        <f t="shared" si="4"/>
        <v>33</v>
      </c>
      <c r="L26" s="49">
        <f t="shared" si="5"/>
        <v>33</v>
      </c>
      <c r="M26" s="71">
        <f t="shared" si="6"/>
        <v>18.5</v>
      </c>
      <c r="N26" s="72">
        <f>'M SR  Kategoria U 18 1.kolo'!N31</f>
        <v>4</v>
      </c>
      <c r="O26" s="74">
        <f>'M SR  Kategoria U 18  2.kolo'!N31</f>
        <v>6</v>
      </c>
      <c r="P26" s="109">
        <f t="shared" si="3"/>
        <v>10</v>
      </c>
      <c r="Q26" s="127">
        <v>9</v>
      </c>
    </row>
    <row r="27" spans="1:17" ht="19.5" customHeight="1">
      <c r="A27" s="17" t="s">
        <v>21</v>
      </c>
      <c r="B27" s="85"/>
      <c r="C27" s="42"/>
      <c r="D27" s="144" t="s">
        <v>82</v>
      </c>
      <c r="E27" s="66">
        <f>'M SR  Kategoria U 18 1.kolo'!K32</f>
        <v>15</v>
      </c>
      <c r="F27" s="67">
        <f>'M SR  Kategoria U 18 1.kolo'!L32</f>
        <v>15</v>
      </c>
      <c r="G27" s="45">
        <f>'M SR  Kategoria U 18 1.kolo'!M32</f>
        <v>12</v>
      </c>
      <c r="H27" s="68">
        <f>'M SR  Kategoria U 18  2.kolo'!K32</f>
        <v>8</v>
      </c>
      <c r="I27" s="69">
        <f>'M SR  Kategoria U 18  2.kolo'!L32</f>
        <v>8</v>
      </c>
      <c r="J27" s="70">
        <f>'M SR  Kategoria U 18  2.kolo'!M32</f>
        <v>15</v>
      </c>
      <c r="K27" s="48">
        <f>SUM(E27+H27)</f>
        <v>23</v>
      </c>
      <c r="L27" s="49">
        <f>SUM(F27+I27)</f>
        <v>23</v>
      </c>
      <c r="M27" s="71">
        <f>SUM(G27+J27)</f>
        <v>27</v>
      </c>
      <c r="N27" s="72">
        <f>'M SR  Kategoria U 18 1.kolo'!N32</f>
        <v>6</v>
      </c>
      <c r="O27" s="74">
        <f>'M SR  Kategoria U 18  2.kolo'!N32</f>
        <v>7.5</v>
      </c>
      <c r="P27" s="109">
        <f>SUM(N27+O27)</f>
        <v>13.5</v>
      </c>
      <c r="Q27" s="127">
        <v>10</v>
      </c>
    </row>
    <row r="28" spans="1:17" ht="19.5" customHeight="1">
      <c r="A28" s="17" t="s">
        <v>54</v>
      </c>
      <c r="B28" s="85"/>
      <c r="C28" s="42"/>
      <c r="D28" s="149" t="s">
        <v>83</v>
      </c>
      <c r="E28" s="66">
        <f>'M SR  Kategoria U 18 1.kolo'!K33</f>
        <v>2</v>
      </c>
      <c r="F28" s="67">
        <f>'M SR  Kategoria U 18 1.kolo'!L33</f>
        <v>2</v>
      </c>
      <c r="G28" s="45">
        <f>'M SR  Kategoria U 18 1.kolo'!M33</f>
        <v>23.5</v>
      </c>
      <c r="H28" s="68">
        <f>'M SR  Kategoria U 18  2.kolo'!K33</f>
        <v>1</v>
      </c>
      <c r="I28" s="69">
        <f>'M SR  Kategoria U 18  2.kolo'!L33</f>
        <v>1</v>
      </c>
      <c r="J28" s="70">
        <f>'M SR  Kategoria U 18  2.kolo'!M33</f>
        <v>22.5</v>
      </c>
      <c r="K28" s="48">
        <f>SUM(E28+H28)</f>
        <v>3</v>
      </c>
      <c r="L28" s="49">
        <f>SUM(F28+I28)</f>
        <v>3</v>
      </c>
      <c r="M28" s="71">
        <f>SUM(G28+J28)</f>
        <v>46</v>
      </c>
      <c r="N28" s="72">
        <f>'M SR  Kategoria U 18 1.kolo'!N33</f>
        <v>12</v>
      </c>
      <c r="O28" s="74">
        <f>'M SR  Kategoria U 18  2.kolo'!N33</f>
        <v>11.5</v>
      </c>
      <c r="P28" s="109">
        <f>SUM(N28+O28)</f>
        <v>23.5</v>
      </c>
      <c r="Q28" s="127">
        <v>24</v>
      </c>
    </row>
    <row r="29" spans="1:17" ht="19.5" customHeight="1">
      <c r="A29" s="17" t="s">
        <v>55</v>
      </c>
      <c r="B29" s="85"/>
      <c r="C29" s="42"/>
      <c r="D29" s="149" t="s">
        <v>84</v>
      </c>
      <c r="E29" s="66">
        <f>'M SR  Kategoria U 18 1.kolo'!K34</f>
        <v>8</v>
      </c>
      <c r="F29" s="67">
        <f>'M SR  Kategoria U 18 1.kolo'!L34</f>
        <v>8</v>
      </c>
      <c r="G29" s="45">
        <f>'M SR  Kategoria U 18 1.kolo'!M34</f>
        <v>17.5</v>
      </c>
      <c r="H29" s="68">
        <f>'M SR  Kategoria U 18  2.kolo'!K34</f>
        <v>2</v>
      </c>
      <c r="I29" s="69">
        <f>'M SR  Kategoria U 18  2.kolo'!L34</f>
        <v>2</v>
      </c>
      <c r="J29" s="70">
        <f>'M SR  Kategoria U 18  2.kolo'!M34</f>
        <v>20.5</v>
      </c>
      <c r="K29" s="48">
        <f>SUM(E29+H29)</f>
        <v>10</v>
      </c>
      <c r="L29" s="49">
        <f>SUM(F29+I29)</f>
        <v>10</v>
      </c>
      <c r="M29" s="71">
        <f>SUM(G29+J29)</f>
        <v>38</v>
      </c>
      <c r="N29" s="72">
        <f>'M SR  Kategoria U 18 1.kolo'!N34</f>
        <v>9</v>
      </c>
      <c r="O29" s="74">
        <f>'M SR  Kategoria U 18  2.kolo'!N34</f>
        <v>10</v>
      </c>
      <c r="P29" s="109">
        <f>SUM(N29+O29)</f>
        <v>19</v>
      </c>
      <c r="Q29" s="127">
        <v>22</v>
      </c>
    </row>
    <row r="30" spans="1:17" ht="19.5" customHeight="1" thickBot="1">
      <c r="A30" s="28" t="s">
        <v>56</v>
      </c>
      <c r="B30" s="29"/>
      <c r="C30" s="12"/>
      <c r="D30" s="150" t="s">
        <v>85</v>
      </c>
      <c r="E30" s="80">
        <f>'M SR  Kategoria U 18 1.kolo'!K35</f>
        <v>7</v>
      </c>
      <c r="F30" s="81">
        <f>'M SR  Kategoria U 18 1.kolo'!L35</f>
        <v>7</v>
      </c>
      <c r="G30" s="75">
        <f>'M SR  Kategoria U 18 1.kolo'!M35</f>
        <v>18</v>
      </c>
      <c r="H30" s="76">
        <f>'M SR  Kategoria U 18  2.kolo'!K35</f>
        <v>14</v>
      </c>
      <c r="I30" s="82">
        <f>'M SR  Kategoria U 18  2.kolo'!L35</f>
        <v>14</v>
      </c>
      <c r="J30" s="83">
        <f>'M SR  Kategoria U 18  2.kolo'!M35</f>
        <v>8</v>
      </c>
      <c r="K30" s="64">
        <f>SUM(E30+H30)</f>
        <v>21</v>
      </c>
      <c r="L30" s="65">
        <f>SUM(F30+I30)</f>
        <v>21</v>
      </c>
      <c r="M30" s="77">
        <f>SUM(G30+J30)</f>
        <v>26</v>
      </c>
      <c r="N30" s="78">
        <f>'M SR  Kategoria U 18 1.kolo'!N35</f>
        <v>10</v>
      </c>
      <c r="O30" s="79">
        <f>'M SR  Kategoria U 18  2.kolo'!N35</f>
        <v>4</v>
      </c>
      <c r="P30" s="100">
        <f>SUM(N30+O30)</f>
        <v>14</v>
      </c>
      <c r="Q30" s="138">
        <v>12</v>
      </c>
    </row>
    <row r="31" spans="1:17" ht="18" customHeight="1" hidden="1" thickBot="1">
      <c r="A31" s="129" t="s">
        <v>57</v>
      </c>
      <c r="B31" s="130"/>
      <c r="C31" s="131"/>
      <c r="D31" s="132"/>
      <c r="E31" s="80">
        <f>'M SR  Kategoria U 18 1.kolo'!K36</f>
        <v>0</v>
      </c>
      <c r="F31" s="81">
        <f>'M SR  Kategoria U 18 1.kolo'!L36</f>
        <v>0</v>
      </c>
      <c r="G31" s="75">
        <f>'M SR  Kategoria U 18 1.kolo'!M36</f>
        <v>0</v>
      </c>
      <c r="H31" s="76">
        <f>'M SR  Kategoria U 18  2.kolo'!K36</f>
        <v>0</v>
      </c>
      <c r="I31" s="82">
        <f>'M SR  Kategoria U 18  2.kolo'!L36</f>
        <v>0</v>
      </c>
      <c r="J31" s="83">
        <f>'M SR  Kategoria U 18  2.kolo'!M36</f>
        <v>0</v>
      </c>
      <c r="K31" s="64">
        <f t="shared" si="4"/>
        <v>0</v>
      </c>
      <c r="L31" s="65">
        <f t="shared" si="5"/>
        <v>0</v>
      </c>
      <c r="M31" s="77">
        <f t="shared" si="6"/>
        <v>0</v>
      </c>
      <c r="N31" s="78">
        <f>'M SR  Kategoria U 18 1.kolo'!N36</f>
        <v>0</v>
      </c>
      <c r="O31" s="133">
        <f>'M SR  Kategoria U 18  2.kolo'!N36</f>
        <v>0</v>
      </c>
      <c r="P31" s="134">
        <f>SUM(N31+O31)</f>
        <v>0</v>
      </c>
      <c r="Q31" s="135"/>
    </row>
    <row r="33" spans="1:17" ht="24.75" customHeight="1">
      <c r="A33" s="168" t="s">
        <v>48</v>
      </c>
      <c r="B33" s="168"/>
      <c r="C33" s="168"/>
      <c r="D33" s="168"/>
      <c r="E33" s="169" t="s">
        <v>49</v>
      </c>
      <c r="F33" s="169"/>
      <c r="G33" s="169"/>
      <c r="H33" s="169"/>
      <c r="I33" s="169"/>
      <c r="J33" s="169" t="s">
        <v>50</v>
      </c>
      <c r="K33" s="169"/>
      <c r="L33" s="169"/>
      <c r="M33" s="169"/>
      <c r="N33" s="169"/>
      <c r="O33" s="169" t="s">
        <v>51</v>
      </c>
      <c r="P33" s="169"/>
      <c r="Q33" s="169"/>
    </row>
  </sheetData>
  <sheetProtection/>
  <mergeCells count="14">
    <mergeCell ref="A33:D33"/>
    <mergeCell ref="E33:I33"/>
    <mergeCell ref="J33:N33"/>
    <mergeCell ref="O33:Q33"/>
    <mergeCell ref="A1:Q1"/>
    <mergeCell ref="A2:A5"/>
    <mergeCell ref="B2:B5"/>
    <mergeCell ref="C2:C5"/>
    <mergeCell ref="D2:D5"/>
    <mergeCell ref="E2:G2"/>
    <mergeCell ref="H2:J2"/>
    <mergeCell ref="K2:M2"/>
    <mergeCell ref="M3:M5"/>
    <mergeCell ref="N2:Q2"/>
  </mergeCells>
  <printOptions horizontalCentered="1"/>
  <pageMargins left="0.07874015748031496" right="0.07874015748031496" top="0" bottom="0.1968503937007874" header="0" footer="0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Marek Varchula</cp:lastModifiedBy>
  <cp:lastPrinted>2016-07-02T16:50:22Z</cp:lastPrinted>
  <dcterms:created xsi:type="dcterms:W3CDTF">2011-09-11T15:31:10Z</dcterms:created>
  <dcterms:modified xsi:type="dcterms:W3CDTF">2016-11-14T09:00:12Z</dcterms:modified>
  <cp:category/>
  <cp:version/>
  <cp:contentType/>
  <cp:contentStatus/>
</cp:coreProperties>
</file>